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wn Communications\Documents\ML Data\Class\Excel\Excel Adv Exercise Worksheets\"/>
    </mc:Choice>
  </mc:AlternateContent>
  <xr:revisionPtr revIDLastSave="0" documentId="13_ncr:1_{270B18D8-5F98-4BC9-9F30-BD7CB887D33F}" xr6:coauthVersionLast="41" xr6:coauthVersionMax="41" xr10:uidLastSave="{00000000-0000-0000-0000-000000000000}"/>
  <bookViews>
    <workbookView xWindow="30000" yWindow="240" windowWidth="8850" windowHeight="14895" tabRatio="887" firstSheet="1" activeTab="12" xr2:uid="{00000000-000D-0000-FFFF-FFFF00000000}"/>
  </bookViews>
  <sheets>
    <sheet name="TravisShoes" sheetId="92" r:id="rId1"/>
    <sheet name="Profit Solver" sheetId="72" r:id="rId2"/>
    <sheet name="Wine Sales" sheetId="94" r:id="rId3"/>
    <sheet name="Flower Sales" sheetId="39" r:id="rId4"/>
    <sheet name="MCF - Customer aging by specifi" sheetId="97" r:id="rId5"/>
    <sheet name="707_Pers" sheetId="96" r:id="rId6"/>
    <sheet name="Camp" sheetId="91" r:id="rId7"/>
    <sheet name="Fundraiser" sheetId="90" r:id="rId8"/>
    <sheet name="T-Shirt Orders" sheetId="89" r:id="rId9"/>
    <sheet name="Flower Sale CriteriaSum-Count" sheetId="73" r:id="rId10"/>
    <sheet name="Flower Sales East-North" sheetId="74" r:id="rId11"/>
    <sheet name="Flower CriteriaCount" sheetId="75" r:id="rId12"/>
    <sheet name="Rep Sales" sheetId="81" r:id="rId13"/>
    <sheet name="Track Changes" sheetId="1" r:id="rId14"/>
  </sheets>
  <definedNames>
    <definedName name="_xlnm._FilterDatabase" localSheetId="11" hidden="1">'Flower CriteriaCount'!$A$6:$D$56</definedName>
    <definedName name="_xlnm._FilterDatabase" localSheetId="9" hidden="1">'Flower Sale CriteriaSum-Count'!$A$6:$D$56</definedName>
    <definedName name="_xlnm._FilterDatabase" localSheetId="3" hidden="1">'Flower Sales'!$B$5:$E$27</definedName>
    <definedName name="_xlnm._FilterDatabase" localSheetId="10" hidden="1">'Flower Sales East-North'!$A$4:$D$54</definedName>
    <definedName name="_xlnm._FilterDatabase" localSheetId="4" hidden="1">'MCF - Customer aging by specifi'!$A$1:$J$1</definedName>
    <definedName name="_xlnm._FilterDatabase" localSheetId="12" hidden="1">'Rep Sales'!$A$4:$E$52</definedName>
    <definedName name="_xlnm._FilterDatabase" localSheetId="2" hidden="1">'Wine Sales'!$A$1:$H$146</definedName>
    <definedName name="prices">'T-Shirt Orders'!$K$4:$L$7</definedName>
    <definedName name="solver_cvg" localSheetId="1" hidden="1">0.0001</definedName>
    <definedName name="solver_drv" localSheetId="1" hidden="1">1</definedName>
    <definedName name="solver_eng" localSheetId="13" hidden="1">1</definedName>
    <definedName name="solver_est" localSheetId="1" hidden="1">1</definedName>
    <definedName name="solver_itr" localSheetId="1" hidden="1">100</definedName>
    <definedName name="solver_lhs1" localSheetId="1" hidden="1">'Profit Solver'!$B$12</definedName>
    <definedName name="solver_lhs2" localSheetId="1" hidden="1">'Profit Solver'!$F$8</definedName>
    <definedName name="solver_lin" localSheetId="1" hidden="1">2</definedName>
    <definedName name="solver_neg" localSheetId="1" hidden="1">2</definedName>
    <definedName name="solver_neg" localSheetId="13" hidden="1">1</definedName>
    <definedName name="solver_num" localSheetId="1" hidden="1">0</definedName>
    <definedName name="solver_num" localSheetId="13" hidden="1">0</definedName>
    <definedName name="solver_nwt" localSheetId="1" hidden="1">1</definedName>
    <definedName name="solver_opt" localSheetId="13" hidden="1">'Track Changes'!$I$9</definedName>
    <definedName name="solver_pre" localSheetId="1" hidden="1">0.000001</definedName>
    <definedName name="solver_rel1" localSheetId="1" hidden="1">1</definedName>
    <definedName name="solver_rel2" localSheetId="1" hidden="1">3</definedName>
    <definedName name="solver_rhs1" localSheetId="1" hidden="1">10000</definedName>
    <definedName name="solver_rhs2" localSheetId="1" hidden="1">150000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typ" localSheetId="13" hidden="1">1</definedName>
    <definedName name="solver_val" localSheetId="1" hidden="1">0</definedName>
    <definedName name="solver_val" localSheetId="13" hidden="1">0</definedName>
    <definedName name="solver_ver" localSheetId="13" hidden="1">3</definedName>
    <definedName name="Z_0495CE96_A7F8_4AF0_9F6E_41BBACFFDEC1_.wvu.FilterData" localSheetId="3" hidden="1">'Flower Sales'!$B$5:$E$27</definedName>
  </definedNames>
  <calcPr calcId="191029"/>
  <customWorkbookViews>
    <customWorkbookView name="Original" guid="{0495CE96-A7F8-4AF0-9F6E-41BBACFFDEC1}" maximized="1" windowWidth="992" windowHeight="750" tabRatio="739" activeSheetId="6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6" i="97" l="1"/>
  <c r="H146" i="94" l="1"/>
  <c r="H145" i="94"/>
  <c r="H144" i="94"/>
  <c r="H143" i="94"/>
  <c r="H142" i="94"/>
  <c r="H141" i="94"/>
  <c r="H140" i="94"/>
  <c r="H139" i="94"/>
  <c r="H138" i="94"/>
  <c r="H137" i="94"/>
  <c r="H136" i="94"/>
  <c r="H135" i="94"/>
  <c r="H134" i="94"/>
  <c r="H133" i="94"/>
  <c r="H132" i="94"/>
  <c r="H131" i="94"/>
  <c r="H130" i="94"/>
  <c r="H129" i="94"/>
  <c r="H128" i="94"/>
  <c r="H127" i="94"/>
  <c r="H126" i="94"/>
  <c r="H125" i="94"/>
  <c r="H124" i="94"/>
  <c r="H123" i="94"/>
  <c r="H122" i="94"/>
  <c r="H121" i="94"/>
  <c r="H120" i="94"/>
  <c r="H119" i="94"/>
  <c r="H118" i="94"/>
  <c r="H117" i="94"/>
  <c r="H116" i="94"/>
  <c r="H115" i="94"/>
  <c r="H114" i="94"/>
  <c r="H113" i="94"/>
  <c r="H112" i="94"/>
  <c r="H111" i="94"/>
  <c r="H110" i="94"/>
  <c r="H109" i="94"/>
  <c r="H108" i="94"/>
  <c r="H107" i="94"/>
  <c r="H106" i="94"/>
  <c r="H105" i="94"/>
  <c r="H104" i="94"/>
  <c r="H103" i="94"/>
  <c r="H102" i="94"/>
  <c r="H101" i="94"/>
  <c r="H100" i="94"/>
  <c r="H99" i="94"/>
  <c r="H98" i="94"/>
  <c r="H97" i="94"/>
  <c r="H96" i="94"/>
  <c r="H95" i="94"/>
  <c r="H94" i="94"/>
  <c r="H93" i="94"/>
  <c r="H92" i="94"/>
  <c r="H91" i="94"/>
  <c r="H90" i="94"/>
  <c r="H89" i="94"/>
  <c r="H88" i="94"/>
  <c r="H87" i="94"/>
  <c r="H86" i="94"/>
  <c r="H85" i="94"/>
  <c r="H84" i="94"/>
  <c r="H83" i="94"/>
  <c r="H82" i="94"/>
  <c r="H81" i="94"/>
  <c r="H80" i="94"/>
  <c r="H79" i="94"/>
  <c r="H78" i="94"/>
  <c r="H77" i="94"/>
  <c r="H76" i="94"/>
  <c r="H75" i="94"/>
  <c r="H74" i="94"/>
  <c r="H73" i="94"/>
  <c r="H72" i="94"/>
  <c r="H71" i="94"/>
  <c r="H70" i="94"/>
  <c r="H69" i="94"/>
  <c r="H68" i="94"/>
  <c r="H67" i="94"/>
  <c r="H66" i="94"/>
  <c r="H65" i="94"/>
  <c r="H64" i="94"/>
  <c r="H63" i="94"/>
  <c r="H62" i="94"/>
  <c r="H61" i="94"/>
  <c r="H60" i="94"/>
  <c r="H59" i="94"/>
  <c r="H58" i="94"/>
  <c r="H57" i="94"/>
  <c r="H56" i="94"/>
  <c r="H55" i="94"/>
  <c r="H54" i="94"/>
  <c r="H53" i="94"/>
  <c r="H52" i="94"/>
  <c r="H51" i="94"/>
  <c r="H50" i="94"/>
  <c r="H49" i="94"/>
  <c r="H48" i="94"/>
  <c r="H47" i="94"/>
  <c r="H46" i="94"/>
  <c r="H45" i="94"/>
  <c r="H44" i="94"/>
  <c r="H43" i="94"/>
  <c r="H42" i="94"/>
  <c r="H41" i="94"/>
  <c r="H40" i="94"/>
  <c r="H39" i="94"/>
  <c r="H38" i="94"/>
  <c r="H37" i="94"/>
  <c r="H36" i="94"/>
  <c r="H35" i="94"/>
  <c r="H33" i="94"/>
  <c r="H32" i="94"/>
  <c r="H31" i="94"/>
  <c r="H30" i="94"/>
  <c r="H29" i="94"/>
  <c r="H28" i="94"/>
  <c r="H27" i="94"/>
  <c r="H26" i="94"/>
  <c r="H25" i="94"/>
  <c r="H24" i="94"/>
  <c r="H23" i="94"/>
  <c r="H22" i="94"/>
  <c r="H21" i="94"/>
  <c r="H20" i="94"/>
  <c r="H19" i="94"/>
  <c r="H18" i="94"/>
  <c r="H17" i="94"/>
  <c r="H16" i="94"/>
  <c r="H15" i="94"/>
  <c r="H14" i="94"/>
  <c r="H12" i="94"/>
  <c r="H11" i="94"/>
  <c r="H10" i="94"/>
  <c r="H9" i="94"/>
  <c r="H8" i="94"/>
  <c r="H7" i="94"/>
  <c r="H6" i="94"/>
  <c r="H5" i="94"/>
  <c r="H4" i="94"/>
  <c r="H3" i="94"/>
  <c r="H2" i="94"/>
  <c r="F1" i="75" l="1"/>
  <c r="F12" i="72" l="1"/>
  <c r="F11" i="72"/>
  <c r="E16" i="72"/>
  <c r="D16" i="72"/>
  <c r="F7" i="72"/>
  <c r="F6" i="72"/>
  <c r="B16" i="72" l="1"/>
  <c r="C16" i="72"/>
  <c r="F16" i="72"/>
</calcChain>
</file>

<file path=xl/sharedStrings.xml><?xml version="1.0" encoding="utf-8"?>
<sst xmlns="http://schemas.openxmlformats.org/spreadsheetml/2006/main" count="3484" uniqueCount="1064">
  <si>
    <t>Flower Sales by Location</t>
  </si>
  <si>
    <t>Location</t>
  </si>
  <si>
    <t>Store Code</t>
  </si>
  <si>
    <t>African Violet</t>
  </si>
  <si>
    <t>East</t>
  </si>
  <si>
    <t>Daisy</t>
  </si>
  <si>
    <t>Begonia</t>
  </si>
  <si>
    <t>Cactus</t>
  </si>
  <si>
    <t>North</t>
  </si>
  <si>
    <t>Daffodil</t>
  </si>
  <si>
    <t>South</t>
  </si>
  <si>
    <t>Fern</t>
  </si>
  <si>
    <t>West</t>
  </si>
  <si>
    <t>Bill Greg</t>
  </si>
  <si>
    <t>Jamie Roberts</t>
  </si>
  <si>
    <t>Maureen Morrison</t>
  </si>
  <si>
    <t>Rebecca O'Connor</t>
  </si>
  <si>
    <t>Paul Lee</t>
  </si>
  <si>
    <t>Cynthia MacArthur</t>
  </si>
  <si>
    <t>Rita Philips</t>
  </si>
  <si>
    <t>Trevor Meyers</t>
  </si>
  <si>
    <t>Kevin Anderson</t>
  </si>
  <si>
    <t>Adam Smith</t>
  </si>
  <si>
    <t>Kendra Lawrence</t>
  </si>
  <si>
    <t>Michael Long</t>
  </si>
  <si>
    <t>Mary Johnson</t>
  </si>
  <si>
    <t>Annie James</t>
  </si>
  <si>
    <t>Representatives</t>
  </si>
  <si>
    <t>Sandra Ashton</t>
  </si>
  <si>
    <t>Shannon Morris</t>
  </si>
  <si>
    <t>Melissa Williams</t>
  </si>
  <si>
    <t>Sandra Lawson</t>
  </si>
  <si>
    <t>Kevin Overmire</t>
  </si>
  <si>
    <t>Maureen Ford</t>
  </si>
  <si>
    <t>Pamela Carter</t>
  </si>
  <si>
    <t>Anna Hooper</t>
  </si>
  <si>
    <t>Rita Lee</t>
  </si>
  <si>
    <t>Rob O'Connor</t>
  </si>
  <si>
    <t>Davis Philips</t>
  </si>
  <si>
    <t>Roger Anderson</t>
  </si>
  <si>
    <t>Stuart Owens</t>
  </si>
  <si>
    <t>Tammy Stewart</t>
  </si>
  <si>
    <t>David Johnson</t>
  </si>
  <si>
    <t>Julia Lawrence</t>
  </si>
  <si>
    <t>Malcolm Meyers</t>
  </si>
  <si>
    <t>Annie George</t>
  </si>
  <si>
    <t>Paul Stone</t>
  </si>
  <si>
    <t>Jamie Stockton</t>
  </si>
  <si>
    <t>James Lee</t>
  </si>
  <si>
    <t>Rebecca Greg</t>
  </si>
  <si>
    <t>James Morrison</t>
  </si>
  <si>
    <t>Sam Augustine</t>
  </si>
  <si>
    <t>Julie Peters</t>
  </si>
  <si>
    <t>Diana Lee</t>
  </si>
  <si>
    <t>Sandy James</t>
  </si>
  <si>
    <t>Rita Dukes</t>
  </si>
  <si>
    <t>Trevor Roberts</t>
  </si>
  <si>
    <t>Cynthia Young</t>
  </si>
  <si>
    <t>Michael Pinder</t>
  </si>
  <si>
    <t>Kendra Bennet</t>
  </si>
  <si>
    <t>Michelle James</t>
  </si>
  <si>
    <t>Jesse Washington</t>
  </si>
  <si>
    <t>Sales</t>
  </si>
  <si>
    <t>Marketing</t>
  </si>
  <si>
    <t>Accounting</t>
  </si>
  <si>
    <t>Total</t>
  </si>
  <si>
    <t>Orchid</t>
  </si>
  <si>
    <t>Palm</t>
  </si>
  <si>
    <t>Red Rose</t>
  </si>
  <si>
    <t>Sweet William</t>
  </si>
  <si>
    <t>Tulip</t>
  </si>
  <si>
    <t>White Rose</t>
  </si>
  <si>
    <t>Product</t>
  </si>
  <si>
    <t>Region</t>
  </si>
  <si>
    <t>DSUM</t>
  </si>
  <si>
    <t>DCOUNT</t>
  </si>
  <si>
    <t>The American Rose</t>
  </si>
  <si>
    <t>Qtr1</t>
  </si>
  <si>
    <t>Qtr2</t>
  </si>
  <si>
    <t>Qtr3</t>
  </si>
  <si>
    <t>Qtr4</t>
  </si>
  <si>
    <t>Total sales</t>
  </si>
  <si>
    <t>Cost of sales</t>
  </si>
  <si>
    <r>
      <t xml:space="preserve">Gross profit
</t>
    </r>
    <r>
      <rPr>
        <sz val="9"/>
        <rFont val="Arial"/>
        <family val="2"/>
      </rPr>
      <t>(Subtract Cost of Sales from Total Sales)</t>
    </r>
  </si>
  <si>
    <t>Expenses</t>
  </si>
  <si>
    <t>Overhead</t>
  </si>
  <si>
    <r>
      <t xml:space="preserve">Total Expenses
</t>
    </r>
    <r>
      <rPr>
        <sz val="9"/>
        <rFont val="Arial"/>
        <family val="2"/>
      </rPr>
      <t>(Add Overhead and Marketing)</t>
    </r>
  </si>
  <si>
    <t xml:space="preserve">Profit  </t>
  </si>
  <si>
    <r>
      <t xml:space="preserve">Net profit
</t>
    </r>
    <r>
      <rPr>
        <sz val="9"/>
        <rFont val="Arial"/>
        <family val="2"/>
      </rPr>
      <t>(Subtract Total Expenses from Gross Profit)</t>
    </r>
  </si>
  <si>
    <r>
      <t xml:space="preserve">Profit % 
</t>
    </r>
    <r>
      <rPr>
        <sz val="9"/>
        <rFont val="Arial"/>
        <family val="2"/>
      </rPr>
      <t>(Net Profit divided by Total Sales)</t>
    </r>
  </si>
  <si>
    <t>Criteria</t>
  </si>
  <si>
    <t>Qtr 1</t>
  </si>
  <si>
    <t>Qtr 2</t>
  </si>
  <si>
    <t>Profit Projections</t>
  </si>
  <si>
    <r>
      <rPr>
        <b/>
        <sz val="12"/>
        <rFont val="Arial"/>
        <family val="2"/>
      </rPr>
      <t>Count</t>
    </r>
    <r>
      <rPr>
        <sz val="12"/>
        <rFont val="Arial"/>
        <family val="2"/>
      </rPr>
      <t xml:space="preserve"> of stores in the </t>
    </r>
    <r>
      <rPr>
        <b/>
        <sz val="12"/>
        <rFont val="Arial"/>
        <family val="2"/>
      </rPr>
      <t>East</t>
    </r>
    <r>
      <rPr>
        <sz val="12"/>
        <rFont val="Arial"/>
        <family val="2"/>
      </rPr>
      <t xml:space="preserve"> Region where total </t>
    </r>
    <r>
      <rPr>
        <b/>
        <sz val="12"/>
        <rFont val="Arial"/>
        <family val="2"/>
      </rPr>
      <t>Qtr 1</t>
    </r>
    <r>
      <rPr>
        <sz val="12"/>
        <rFont val="Arial"/>
        <family val="2"/>
      </rPr>
      <t xml:space="preserve"> sales of </t>
    </r>
    <r>
      <rPr>
        <b/>
        <sz val="12"/>
        <rFont val="Arial"/>
        <family val="2"/>
      </rPr>
      <t>Cactus</t>
    </r>
    <r>
      <rPr>
        <sz val="12"/>
        <rFont val="Arial"/>
        <family val="2"/>
      </rPr>
      <t xml:space="preserve"> were </t>
    </r>
    <r>
      <rPr>
        <b/>
        <sz val="12"/>
        <rFont val="Arial"/>
        <family val="2"/>
      </rPr>
      <t>&lt;=$50,000</t>
    </r>
  </si>
  <si>
    <t>east</t>
  </si>
  <si>
    <t>cactus</t>
  </si>
  <si>
    <t>&lt;=50000</t>
  </si>
  <si>
    <t>Homeroom #</t>
  </si>
  <si>
    <t>First Name</t>
  </si>
  <si>
    <t>Last Name</t>
  </si>
  <si>
    <t>Payment Method</t>
  </si>
  <si>
    <t>T-Shirt Size</t>
  </si>
  <si>
    <t>Melissa</t>
  </si>
  <si>
    <t>White</t>
  </si>
  <si>
    <t>Debit Card</t>
  </si>
  <si>
    <t>Small</t>
  </si>
  <si>
    <t>Esther</t>
  </si>
  <si>
    <t>Yaron</t>
  </si>
  <si>
    <t>Pending</t>
  </si>
  <si>
    <t>Anisa</t>
  </si>
  <si>
    <t>Naser</t>
  </si>
  <si>
    <t>Check Bounced</t>
  </si>
  <si>
    <t>220-A</t>
  </si>
  <si>
    <t>Brigid</t>
  </si>
  <si>
    <t>Ellison</t>
  </si>
  <si>
    <t>Cash</t>
  </si>
  <si>
    <t>Christopher</t>
  </si>
  <si>
    <t>Peyton-Gomez</t>
  </si>
  <si>
    <t>Check</t>
  </si>
  <si>
    <t>220-B</t>
  </si>
  <si>
    <t>Michael</t>
  </si>
  <si>
    <t>Lazar</t>
  </si>
  <si>
    <t>Malik</t>
  </si>
  <si>
    <t>Reynolds</t>
  </si>
  <si>
    <t>Wendy</t>
  </si>
  <si>
    <t>Shaw</t>
  </si>
  <si>
    <t>Nathan</t>
  </si>
  <si>
    <t>Albee</t>
  </si>
  <si>
    <t>Medium</t>
  </si>
  <si>
    <t>Christiana</t>
  </si>
  <si>
    <t>Chen</t>
  </si>
  <si>
    <t>Sidney</t>
  </si>
  <si>
    <t>Kelly</t>
  </si>
  <si>
    <t>Matt</t>
  </si>
  <si>
    <t>Benson</t>
  </si>
  <si>
    <t>Money Order</t>
  </si>
  <si>
    <t>Gabriel</t>
  </si>
  <si>
    <t>Del Toro</t>
  </si>
  <si>
    <t>James</t>
  </si>
  <si>
    <t>Panarello</t>
  </si>
  <si>
    <t>Chantal</t>
  </si>
  <si>
    <t>Weller</t>
  </si>
  <si>
    <t>Chevonne</t>
  </si>
  <si>
    <t>Means</t>
  </si>
  <si>
    <t>Samantha</t>
  </si>
  <si>
    <t>Bell</t>
  </si>
  <si>
    <t>Avery</t>
  </si>
  <si>
    <t>Derek</t>
  </si>
  <si>
    <t>MacDonald</t>
  </si>
  <si>
    <t>Large</t>
  </si>
  <si>
    <t>Kris</t>
  </si>
  <si>
    <t>Ackerman</t>
  </si>
  <si>
    <t>Regina</t>
  </si>
  <si>
    <t>Olivera</t>
  </si>
  <si>
    <t>Jordan</t>
  </si>
  <si>
    <t>Alex</t>
  </si>
  <si>
    <t>Yuen</t>
  </si>
  <si>
    <t>Wrong Amount</t>
  </si>
  <si>
    <t>Lia</t>
  </si>
  <si>
    <t>Richards</t>
  </si>
  <si>
    <t>X-Large</t>
  </si>
  <si>
    <t>Juan</t>
  </si>
  <si>
    <t>Flores</t>
  </si>
  <si>
    <t>Tyrese</t>
  </si>
  <si>
    <t>Hanlon</t>
  </si>
  <si>
    <t>Karla</t>
  </si>
  <si>
    <t>Nichols</t>
  </si>
  <si>
    <t>Grade</t>
  </si>
  <si>
    <t>Amount Raised</t>
  </si>
  <si>
    <t>Sandra</t>
  </si>
  <si>
    <t>Parker</t>
  </si>
  <si>
    <t>Kim</t>
  </si>
  <si>
    <t>Li</t>
  </si>
  <si>
    <t>Maxwell</t>
  </si>
  <si>
    <t>Huang</t>
  </si>
  <si>
    <t>Joseph</t>
  </si>
  <si>
    <t>Smith</t>
  </si>
  <si>
    <t>Alec</t>
  </si>
  <si>
    <t>Jessup</t>
  </si>
  <si>
    <t>Leslie</t>
  </si>
  <si>
    <t>Pollock</t>
  </si>
  <si>
    <t>Sriya</t>
  </si>
  <si>
    <t>Chopra</t>
  </si>
  <si>
    <t>Isabel</t>
  </si>
  <si>
    <t>Mendez</t>
  </si>
  <si>
    <t>Jermaine</t>
  </si>
  <si>
    <t>Rossi</t>
  </si>
  <si>
    <t>Phillip</t>
  </si>
  <si>
    <t>Jackson</t>
  </si>
  <si>
    <t>Ana</t>
  </si>
  <si>
    <t>Portofino</t>
  </si>
  <si>
    <t>Katherine</t>
  </si>
  <si>
    <t>Sansa</t>
  </si>
  <si>
    <t>Lee</t>
  </si>
  <si>
    <t>Chang</t>
  </si>
  <si>
    <t>Tiquana</t>
  </si>
  <si>
    <t>Johnson</t>
  </si>
  <si>
    <t>Braxton</t>
  </si>
  <si>
    <t>Gerrard</t>
  </si>
  <si>
    <t>Will</t>
  </si>
  <si>
    <t>Kipley</t>
  </si>
  <si>
    <t>Muhammed</t>
  </si>
  <si>
    <t>Assaf</t>
  </si>
  <si>
    <t>Watson</t>
  </si>
  <si>
    <t>Merrigold</t>
  </si>
  <si>
    <t>Gabriela</t>
  </si>
  <si>
    <t>Potter</t>
  </si>
  <si>
    <t>Gustaf</t>
  </si>
  <si>
    <t>Handle</t>
  </si>
  <si>
    <t>Jenna</t>
  </si>
  <si>
    <t>Bates</t>
  </si>
  <si>
    <t>Thor</t>
  </si>
  <si>
    <t>Gundersen</t>
  </si>
  <si>
    <t>Lilly</t>
  </si>
  <si>
    <t>Martin</t>
  </si>
  <si>
    <t>Campbell</t>
  </si>
  <si>
    <t>Shiva</t>
  </si>
  <si>
    <t>Niall</t>
  </si>
  <si>
    <t>Jessa</t>
  </si>
  <si>
    <t>Hart</t>
  </si>
  <si>
    <t>Matthew</t>
  </si>
  <si>
    <t>Brainerd</t>
  </si>
  <si>
    <t>Mariela</t>
  </si>
  <si>
    <t>Villalobos</t>
  </si>
  <si>
    <t>Camper Name</t>
  </si>
  <si>
    <t>Gender</t>
  </si>
  <si>
    <t>Cabin Color</t>
  </si>
  <si>
    <t>Counselor</t>
  </si>
  <si>
    <t>Kacey Cranston</t>
  </si>
  <si>
    <t>Female</t>
  </si>
  <si>
    <t>Pink</t>
  </si>
  <si>
    <t>Stone</t>
  </si>
  <si>
    <t>John Gibbs</t>
  </si>
  <si>
    <t>Male</t>
  </si>
  <si>
    <t>Orange</t>
  </si>
  <si>
    <t>Susana Jimenez</t>
  </si>
  <si>
    <t>Yellow</t>
  </si>
  <si>
    <t>Flora Jones</t>
  </si>
  <si>
    <t>Green</t>
  </si>
  <si>
    <t>Gorecki</t>
  </si>
  <si>
    <t>Tia Carter</t>
  </si>
  <si>
    <t>Miles Goldstein</t>
  </si>
  <si>
    <t>Taquan Holder</t>
  </si>
  <si>
    <t>Black</t>
  </si>
  <si>
    <t>Patel</t>
  </si>
  <si>
    <t>Mariela Flores</t>
  </si>
  <si>
    <t>Red</t>
  </si>
  <si>
    <t>Priya Dwivedi</t>
  </si>
  <si>
    <t>Additional Information</t>
  </si>
  <si>
    <t>Claire Smith</t>
  </si>
  <si>
    <t>Allergy</t>
  </si>
  <si>
    <t>Emergency Contact</t>
  </si>
  <si>
    <t>William Krywinski</t>
  </si>
  <si>
    <t>Blue</t>
  </si>
  <si>
    <t>Hernandez</t>
  </si>
  <si>
    <t>Peanuts</t>
  </si>
  <si>
    <t>555-281-4192</t>
  </si>
  <si>
    <t>Mark Mealer</t>
  </si>
  <si>
    <t>Bennett Hobbs</t>
  </si>
  <si>
    <t>Bees, Cashews</t>
  </si>
  <si>
    <t>555-982-6987</t>
  </si>
  <si>
    <t>Shivangi Patel</t>
  </si>
  <si>
    <t>Milk, Soy, Eggs</t>
  </si>
  <si>
    <t>555-293-3245</t>
  </si>
  <si>
    <t>Jessica Locklear</t>
  </si>
  <si>
    <t>Bees, Tomatoes</t>
  </si>
  <si>
    <t>555-492-6721</t>
  </si>
  <si>
    <t>Niall St. Clair</t>
  </si>
  <si>
    <t>Purple</t>
  </si>
  <si>
    <t>Nimah Al Massri</t>
  </si>
  <si>
    <t>Nuts, Eggs</t>
  </si>
  <si>
    <t>555-786-1932</t>
  </si>
  <si>
    <t>Brenna Alexander</t>
  </si>
  <si>
    <t>Ricardo Gonzalez</t>
  </si>
  <si>
    <t>Dairy</t>
  </si>
  <si>
    <t>555-298-2984</t>
  </si>
  <si>
    <t>Kia Willard</t>
  </si>
  <si>
    <t>Jordan Hargett</t>
  </si>
  <si>
    <t>Adir Hassan</t>
  </si>
  <si>
    <t>Haruto Takamani</t>
  </si>
  <si>
    <t>Mary Clarence</t>
  </si>
  <si>
    <t>Jenna Hobbs</t>
  </si>
  <si>
    <t>Priyanka Chopra</t>
  </si>
  <si>
    <t>Ken Crowder</t>
  </si>
  <si>
    <t>Kelly Suvari</t>
  </si>
  <si>
    <t>Camp Fee</t>
  </si>
  <si>
    <t>Payment</t>
  </si>
  <si>
    <t>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</si>
  <si>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</si>
  <si>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</si>
  <si>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</si>
  <si>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</si>
  <si>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</si>
  <si>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</si>
  <si>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</si>
  <si>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</si>
  <si>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</si>
  <si>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</si>
  <si>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</si>
  <si>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</si>
  <si>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John Smith</t>
  </si>
  <si>
    <t>Harold Green</t>
  </si>
  <si>
    <t>Tim Grennan</t>
  </si>
  <si>
    <t>Andrew Johnson</t>
  </si>
  <si>
    <t>Carol Anderson</t>
  </si>
  <si>
    <t>Count</t>
  </si>
  <si>
    <t>Year</t>
  </si>
  <si>
    <t>Quarter</t>
  </si>
  <si>
    <t>Winery</t>
  </si>
  <si>
    <t>Appellation</t>
  </si>
  <si>
    <t>Cost Per Case</t>
  </si>
  <si>
    <t>Cases Sold</t>
  </si>
  <si>
    <t>Q1</t>
  </si>
  <si>
    <t>Beaulieu</t>
  </si>
  <si>
    <t>Cabernet Sauvignon</t>
  </si>
  <si>
    <t>Q2</t>
  </si>
  <si>
    <t>Q3</t>
  </si>
  <si>
    <t>Q4</t>
  </si>
  <si>
    <t>Chardonnay</t>
  </si>
  <si>
    <t>Merlot</t>
  </si>
  <si>
    <t>Duckhorn</t>
  </si>
  <si>
    <r>
      <rPr>
        <b/>
        <sz val="12"/>
        <rFont val="Arial"/>
        <family val="2"/>
      </rPr>
      <t>We want to find the total</t>
    </r>
    <r>
      <rPr>
        <sz val="12"/>
        <rFont val="Arial"/>
        <family val="2"/>
      </rPr>
      <t xml:space="preserve"> sales of 
</t>
    </r>
    <r>
      <rPr>
        <b/>
        <sz val="12"/>
        <rFont val="Arial"/>
        <family val="2"/>
      </rPr>
      <t>Orchid</t>
    </r>
  </si>
  <si>
    <r>
      <rPr>
        <b/>
        <sz val="12"/>
        <rFont val="Arial"/>
        <family val="2"/>
      </rPr>
      <t>Sum</t>
    </r>
    <r>
      <rPr>
        <sz val="12"/>
        <rFont val="Arial"/>
        <family val="2"/>
      </rPr>
      <t xml:space="preserve"> sales of </t>
    </r>
    <r>
      <rPr>
        <b/>
        <sz val="12"/>
        <rFont val="Arial"/>
        <family val="2"/>
      </rPr>
      <t>Red Rose</t>
    </r>
    <r>
      <rPr>
        <sz val="12"/>
        <rFont val="Arial"/>
        <family val="2"/>
      </rPr>
      <t xml:space="preserve"> in </t>
    </r>
    <r>
      <rPr>
        <b/>
        <sz val="12"/>
        <rFont val="Arial"/>
        <family val="2"/>
      </rPr>
      <t>North</t>
    </r>
    <r>
      <rPr>
        <sz val="12"/>
        <rFont val="Arial"/>
        <family val="2"/>
      </rPr>
      <t xml:space="preserve"> for </t>
    </r>
    <r>
      <rPr>
        <b/>
        <sz val="12"/>
        <rFont val="Arial"/>
        <family val="2"/>
      </rPr>
      <t>Qtr 2</t>
    </r>
  </si>
  <si>
    <r>
      <rPr>
        <b/>
        <sz val="12"/>
        <rFont val="Arial"/>
        <family val="2"/>
      </rPr>
      <t>Sum</t>
    </r>
    <r>
      <rPr>
        <sz val="12"/>
        <rFont val="Arial"/>
        <family val="2"/>
      </rPr>
      <t xml:space="preserve"> sales of </t>
    </r>
    <r>
      <rPr>
        <b/>
        <sz val="12"/>
        <rFont val="Arial"/>
        <family val="2"/>
      </rPr>
      <t>Cactus</t>
    </r>
    <r>
      <rPr>
        <sz val="12"/>
        <rFont val="Arial"/>
        <family val="2"/>
      </rPr>
      <t xml:space="preserve"> in </t>
    </r>
    <r>
      <rPr>
        <b/>
        <sz val="12"/>
        <rFont val="Arial"/>
        <family val="2"/>
      </rPr>
      <t>East</t>
    </r>
    <r>
      <rPr>
        <sz val="12"/>
        <rFont val="Arial"/>
        <family val="2"/>
      </rPr>
      <t xml:space="preserve"> for </t>
    </r>
    <r>
      <rPr>
        <b/>
        <sz val="12"/>
        <rFont val="Arial"/>
        <family val="2"/>
      </rPr>
      <t>Qtr 1</t>
    </r>
  </si>
  <si>
    <t/>
  </si>
  <si>
    <t>A</t>
  </si>
  <si>
    <t>B</t>
  </si>
  <si>
    <t>T</t>
  </si>
  <si>
    <t>R</t>
  </si>
  <si>
    <t>K</t>
  </si>
  <si>
    <t>P</t>
  </si>
  <si>
    <t>L</t>
  </si>
  <si>
    <t>J</t>
  </si>
  <si>
    <t>S</t>
  </si>
  <si>
    <t>02138</t>
  </si>
  <si>
    <t>98475</t>
  </si>
  <si>
    <t>98004</t>
  </si>
  <si>
    <t>97603</t>
  </si>
  <si>
    <t>90026</t>
  </si>
  <si>
    <t>97992</t>
  </si>
  <si>
    <t>Emp ID</t>
  </si>
  <si>
    <t>Dept</t>
  </si>
  <si>
    <t>Init</t>
  </si>
  <si>
    <t>Street</t>
  </si>
  <si>
    <t>City</t>
  </si>
  <si>
    <t>State</t>
  </si>
  <si>
    <t>Zip</t>
  </si>
  <si>
    <t>Date of Birth</t>
  </si>
  <si>
    <t>Social Sec</t>
  </si>
  <si>
    <t>Date of Hire</t>
  </si>
  <si>
    <t>Exemptions</t>
  </si>
  <si>
    <t>Salary</t>
  </si>
  <si>
    <t>Status</t>
  </si>
  <si>
    <t>Aberdeen</t>
  </si>
  <si>
    <t>Mary</t>
  </si>
  <si>
    <t>F</t>
  </si>
  <si>
    <t>45 Utah Street</t>
  </si>
  <si>
    <t>Washington</t>
  </si>
  <si>
    <t>DC</t>
  </si>
  <si>
    <t>20032</t>
  </si>
  <si>
    <t>234-97-9873</t>
  </si>
  <si>
    <t>Active</t>
  </si>
  <si>
    <t>Svenvald</t>
  </si>
  <si>
    <t>Eva</t>
  </si>
  <si>
    <t>I</t>
  </si>
  <si>
    <t>23 Meadow Ave</t>
  </si>
  <si>
    <t>Des Moines</t>
  </si>
  <si>
    <t>IA</t>
  </si>
  <si>
    <t>34590</t>
  </si>
  <si>
    <t>293-84-7927</t>
  </si>
  <si>
    <t>Purchasing</t>
  </si>
  <si>
    <t>Howard</t>
  </si>
  <si>
    <t>1547 Blackhawk Drive</t>
  </si>
  <si>
    <t>Brookfield</t>
  </si>
  <si>
    <t>WI</t>
  </si>
  <si>
    <t>2435</t>
  </si>
  <si>
    <t>938-47-5927</t>
  </si>
  <si>
    <t>McDougal</t>
  </si>
  <si>
    <t>Rose</t>
  </si>
  <si>
    <t>4950 Pullman Ave NE</t>
  </si>
  <si>
    <t>Seattle</t>
  </si>
  <si>
    <t>WA</t>
  </si>
  <si>
    <t>98105</t>
  </si>
  <si>
    <t>098-56-3275</t>
  </si>
  <si>
    <t>Terminated</t>
  </si>
  <si>
    <t>Acounting</t>
  </si>
  <si>
    <t>Jones</t>
  </si>
  <si>
    <t>Melvin</t>
  </si>
  <si>
    <t>2201 First Ave SO</t>
  </si>
  <si>
    <t>Elm Grove</t>
  </si>
  <si>
    <t>IN</t>
  </si>
  <si>
    <t>983-47-5676</t>
  </si>
  <si>
    <t>Bonnefemme</t>
  </si>
  <si>
    <t>128 University Drive</t>
  </si>
  <si>
    <t>Stanford</t>
  </si>
  <si>
    <t>CA</t>
  </si>
  <si>
    <t>94323</t>
  </si>
  <si>
    <t>029-74-5023</t>
  </si>
  <si>
    <t>Millers</t>
  </si>
  <si>
    <t>Albert</t>
  </si>
  <si>
    <t>33 Blackburn AVe</t>
  </si>
  <si>
    <t>Rivertown</t>
  </si>
  <si>
    <t>TN</t>
  </si>
  <si>
    <t>98435</t>
  </si>
  <si>
    <t>924-85-7945</t>
  </si>
  <si>
    <t>Chavez</t>
  </si>
  <si>
    <t>John</t>
  </si>
  <si>
    <t>Cypress Drive</t>
  </si>
  <si>
    <t>Palm Springs</t>
  </si>
  <si>
    <t>FL</t>
  </si>
  <si>
    <t>32938</t>
  </si>
  <si>
    <t>297-45-9287</t>
  </si>
  <si>
    <t>Misters</t>
  </si>
  <si>
    <t>Hamlin</t>
  </si>
  <si>
    <t>568 Montgomery Lane</t>
  </si>
  <si>
    <t>Elveston</t>
  </si>
  <si>
    <t>34908</t>
  </si>
  <si>
    <t>234-56-8780</t>
  </si>
  <si>
    <t>Fahd</t>
  </si>
  <si>
    <t>David</t>
  </si>
  <si>
    <t>24 Siesta Lane</t>
  </si>
  <si>
    <t>Fort Worth</t>
  </si>
  <si>
    <t>TX</t>
  </si>
  <si>
    <t>67890</t>
  </si>
  <si>
    <t>094-75-9267</t>
  </si>
  <si>
    <t>Elspeth, III</t>
  </si>
  <si>
    <t>Scott</t>
  </si>
  <si>
    <t>1252 El Camino</t>
  </si>
  <si>
    <t>Los Caminos</t>
  </si>
  <si>
    <t>34980</t>
  </si>
  <si>
    <t>762-89-0347</t>
  </si>
  <si>
    <t>Hanover</t>
  </si>
  <si>
    <t>Leroy</t>
  </si>
  <si>
    <t>15 State Street</t>
  </si>
  <si>
    <t>Dallas</t>
  </si>
  <si>
    <t>75043</t>
  </si>
  <si>
    <t>928-74-5098</t>
  </si>
  <si>
    <t>Massey</t>
  </si>
  <si>
    <t>Jennifer</t>
  </si>
  <si>
    <t>C</t>
  </si>
  <si>
    <t>29 Aragona Drive</t>
  </si>
  <si>
    <t>Oxon Hill</t>
  </si>
  <si>
    <t>MD</t>
  </si>
  <si>
    <t>29902</t>
  </si>
  <si>
    <t>987-62-8298</t>
  </si>
  <si>
    <t>Meiers</t>
  </si>
  <si>
    <t>Porter</t>
  </si>
  <si>
    <t>34 Sleepy Hollow Ct</t>
  </si>
  <si>
    <t>Bradley</t>
  </si>
  <si>
    <t>NY</t>
  </si>
  <si>
    <t>78947</t>
  </si>
  <si>
    <t>355-65-7767</t>
  </si>
  <si>
    <t>Shipping</t>
  </si>
  <si>
    <t>Mueller</t>
  </si>
  <si>
    <t>Kurt</t>
  </si>
  <si>
    <t>33 Bowling Green</t>
  </si>
  <si>
    <t>KY</t>
  </si>
  <si>
    <t>98434</t>
  </si>
  <si>
    <t>989-87-9877</t>
  </si>
  <si>
    <t>Meyers</t>
  </si>
  <si>
    <t>Veronica</t>
  </si>
  <si>
    <t>34 Elm Hurst Lane</t>
  </si>
  <si>
    <t>Black Forest</t>
  </si>
  <si>
    <t>93487</t>
  </si>
  <si>
    <t>934-85-7934</t>
  </si>
  <si>
    <t>Sproelich</t>
  </si>
  <si>
    <t>16125 Siesta Lane</t>
  </si>
  <si>
    <t>53005</t>
  </si>
  <si>
    <t>239-73-4982</t>
  </si>
  <si>
    <t>Personnel</t>
  </si>
  <si>
    <t>Robert</t>
  </si>
  <si>
    <t>Masters</t>
  </si>
  <si>
    <t>Cliff</t>
  </si>
  <si>
    <t>254 Ave G</t>
  </si>
  <si>
    <t>Des Plaines</t>
  </si>
  <si>
    <t>Il</t>
  </si>
  <si>
    <t>19893</t>
  </si>
  <si>
    <t>982-73-4987</t>
  </si>
  <si>
    <t>Montaigne</t>
  </si>
  <si>
    <t>Anne</t>
  </si>
  <si>
    <t>30 Tauton Drive</t>
  </si>
  <si>
    <t>Bellevue</t>
  </si>
  <si>
    <t>290-87-4509</t>
  </si>
  <si>
    <t>Miller</t>
  </si>
  <si>
    <t>Matthews</t>
  </si>
  <si>
    <t>Jane</t>
  </si>
  <si>
    <t>P. O. Box 20336</t>
  </si>
  <si>
    <t>Albuquerque</t>
  </si>
  <si>
    <t>NM</t>
  </si>
  <si>
    <t>87234</t>
  </si>
  <si>
    <t>097-48-5026</t>
  </si>
  <si>
    <t>Farouk</t>
  </si>
  <si>
    <t>Julie</t>
  </si>
  <si>
    <t>22 Green Acres</t>
  </si>
  <si>
    <t>Louisville</t>
  </si>
  <si>
    <t>87432</t>
  </si>
  <si>
    <t>986-72-0987</t>
  </si>
  <si>
    <t>Samuelson</t>
  </si>
  <si>
    <t>Penny</t>
  </si>
  <si>
    <t>Bull Run Ranch</t>
  </si>
  <si>
    <t>Aurora</t>
  </si>
  <si>
    <t>CO</t>
  </si>
  <si>
    <t>89022</t>
  </si>
  <si>
    <t>209-84-7520</t>
  </si>
  <si>
    <t>Fischer</t>
  </si>
  <si>
    <t>Pam</t>
  </si>
  <si>
    <t>14 Willow Lane</t>
  </si>
  <si>
    <t>Birmingham</t>
  </si>
  <si>
    <t>MI</t>
  </si>
  <si>
    <t>48011</t>
  </si>
  <si>
    <t>029-85-7602</t>
  </si>
  <si>
    <t>Resigned</t>
  </si>
  <si>
    <t>Fisher</t>
  </si>
  <si>
    <t>Marianne</t>
  </si>
  <si>
    <t>45 Avenue B</t>
  </si>
  <si>
    <t>Evanston</t>
  </si>
  <si>
    <t>56890</t>
  </si>
  <si>
    <t>214-35-4366</t>
  </si>
  <si>
    <t>Leonardo</t>
  </si>
  <si>
    <t>Ken</t>
  </si>
  <si>
    <t>D</t>
  </si>
  <si>
    <t>563 Brentwood Ct</t>
  </si>
  <si>
    <t>Minneapolis</t>
  </si>
  <si>
    <t>MN</t>
  </si>
  <si>
    <t>66530</t>
  </si>
  <si>
    <t>204-39-8762</t>
  </si>
  <si>
    <t>Harris</t>
  </si>
  <si>
    <t>Mark</t>
  </si>
  <si>
    <t>Old Country Road</t>
  </si>
  <si>
    <t>Atherton</t>
  </si>
  <si>
    <t>94322</t>
  </si>
  <si>
    <t>029-38-5632</t>
  </si>
  <si>
    <t>Anders</t>
  </si>
  <si>
    <t>23 Greenwood Lane</t>
  </si>
  <si>
    <t>Milwaukee</t>
  </si>
  <si>
    <t>45784</t>
  </si>
  <si>
    <t>987-60-9871</t>
  </si>
  <si>
    <t>Chevalier</t>
  </si>
  <si>
    <t>Stan</t>
  </si>
  <si>
    <t>392 Boulevard Raspil</t>
  </si>
  <si>
    <t>Montpelier</t>
  </si>
  <si>
    <t>34567</t>
  </si>
  <si>
    <t>239-48-5703</t>
  </si>
  <si>
    <t>Helms</t>
  </si>
  <si>
    <t>Vernon</t>
  </si>
  <si>
    <t>52 Brattle Street</t>
  </si>
  <si>
    <t>Cambridge</t>
  </si>
  <si>
    <t>MA</t>
  </si>
  <si>
    <t>293-47-5062</t>
  </si>
  <si>
    <t>Kathy</t>
  </si>
  <si>
    <t>234 Holden Drive</t>
  </si>
  <si>
    <t>West Bend</t>
  </si>
  <si>
    <t>58930</t>
  </si>
  <si>
    <t>928-75-2938</t>
  </si>
  <si>
    <t>Chin</t>
  </si>
  <si>
    <t>Brad</t>
  </si>
  <si>
    <t>33 Eve Lane</t>
  </si>
  <si>
    <t>Chadwick</t>
  </si>
  <si>
    <t>IL</t>
  </si>
  <si>
    <t>89709</t>
  </si>
  <si>
    <t>209-87-6632</t>
  </si>
  <si>
    <t>Engineering</t>
  </si>
  <si>
    <t>Hawes-Anderson</t>
  </si>
  <si>
    <t>Bill</t>
  </si>
  <si>
    <t>Waves Cottage</t>
  </si>
  <si>
    <t>32382</t>
  </si>
  <si>
    <t>642-90-9234</t>
  </si>
  <si>
    <t>Alan</t>
  </si>
  <si>
    <t>1050 12th Street</t>
  </si>
  <si>
    <t>San Francisco</t>
  </si>
  <si>
    <t>94232</t>
  </si>
  <si>
    <t>091-75-4839</t>
  </si>
  <si>
    <t>Mayor</t>
  </si>
  <si>
    <t>Martha</t>
  </si>
  <si>
    <t>48 Winding Way</t>
  </si>
  <si>
    <t>Salt Lake City</t>
  </si>
  <si>
    <t>UT</t>
  </si>
  <si>
    <t>84108</t>
  </si>
  <si>
    <t>109-23-4788</t>
  </si>
  <si>
    <t>Simms</t>
  </si>
  <si>
    <t>Box 13, RFD 2</t>
  </si>
  <si>
    <t>Topeka</t>
  </si>
  <si>
    <t>KS</t>
  </si>
  <si>
    <t>66104</t>
  </si>
  <si>
    <t>192-84-7748</t>
  </si>
  <si>
    <t>Yee</t>
  </si>
  <si>
    <t>2938 42nd Street</t>
  </si>
  <si>
    <t>New York</t>
  </si>
  <si>
    <t>10032</t>
  </si>
  <si>
    <t>095-74-6512</t>
  </si>
  <si>
    <t>Raymond</t>
  </si>
  <si>
    <t>Thomas</t>
  </si>
  <si>
    <t>45 Alvin Ct</t>
  </si>
  <si>
    <t>Bremmer</t>
  </si>
  <si>
    <t>NJ</t>
  </si>
  <si>
    <t>90870</t>
  </si>
  <si>
    <t>984-35-7568</t>
  </si>
  <si>
    <t>Connors</t>
  </si>
  <si>
    <t>Brenda</t>
  </si>
  <si>
    <t>27 Portfolio Drive</t>
  </si>
  <si>
    <t>Belair</t>
  </si>
  <si>
    <t>457-76-9298</t>
  </si>
  <si>
    <t>Sampson</t>
  </si>
  <si>
    <t>Keith</t>
  </si>
  <si>
    <t>29 Buena Vista Drive</t>
  </si>
  <si>
    <t>Tiburon</t>
  </si>
  <si>
    <t>098-23-4643</t>
  </si>
  <si>
    <t>Valerie</t>
  </si>
  <si>
    <t>45699 First Ave SO</t>
  </si>
  <si>
    <t>Fort Wayen</t>
  </si>
  <si>
    <t>93847</t>
  </si>
  <si>
    <t>948-75-9348</t>
  </si>
  <si>
    <t>Weidner</t>
  </si>
  <si>
    <t>Ron</t>
  </si>
  <si>
    <t>56 Santa Ysbel</t>
  </si>
  <si>
    <t>94332</t>
  </si>
  <si>
    <t>987-65-4318</t>
  </si>
  <si>
    <t>One Westover</t>
  </si>
  <si>
    <t>Madison</t>
  </si>
  <si>
    <t>78980</t>
  </si>
  <si>
    <t>876-54-1324</t>
  </si>
  <si>
    <t>Ranier</t>
  </si>
  <si>
    <t>8947 San Andreas</t>
  </si>
  <si>
    <t>Klamath Falls</t>
  </si>
  <si>
    <t>OR</t>
  </si>
  <si>
    <t>543-43-1980</t>
  </si>
  <si>
    <t>Simpson</t>
  </si>
  <si>
    <t>H</t>
  </si>
  <si>
    <t>3 Pooks Hill</t>
  </si>
  <si>
    <t>75211</t>
  </si>
  <si>
    <t>876-54-2354</t>
  </si>
  <si>
    <t>O'Hare</t>
  </si>
  <si>
    <t>Dave</t>
  </si>
  <si>
    <t>1 Airport Drive</t>
  </si>
  <si>
    <t>Chicago</t>
  </si>
  <si>
    <t>60542</t>
  </si>
  <si>
    <t>987-76-4365</t>
  </si>
  <si>
    <t>AE#</t>
  </si>
  <si>
    <t>AE</t>
  </si>
  <si>
    <t>Cust No</t>
  </si>
  <si>
    <t>Customer Name</t>
  </si>
  <si>
    <t>Inv No</t>
  </si>
  <si>
    <t xml:space="preserve">year </t>
  </si>
  <si>
    <t>Inv Date</t>
  </si>
  <si>
    <t>Orig Amt</t>
  </si>
  <si>
    <t>territory</t>
  </si>
  <si>
    <t>MF131</t>
  </si>
  <si>
    <t>SKIKO, MATHEW</t>
  </si>
  <si>
    <t>451812</t>
  </si>
  <si>
    <t>SPECIALTY BLENDING CO</t>
  </si>
  <si>
    <t>965467MF</t>
  </si>
  <si>
    <t>SBL3-0000</t>
  </si>
  <si>
    <t>451849</t>
  </si>
  <si>
    <t>FLOWERS BAKERY-CROSSVILLE</t>
  </si>
  <si>
    <t>125111MF</t>
  </si>
  <si>
    <t>FCR3-0000</t>
  </si>
  <si>
    <t>898047MF</t>
  </si>
  <si>
    <t>451927</t>
  </si>
  <si>
    <t>FBC OF BATESVILLE LLC</t>
  </si>
  <si>
    <t>151556MF</t>
  </si>
  <si>
    <t>FBI3-0000</t>
  </si>
  <si>
    <t>451973</t>
  </si>
  <si>
    <t>FLOWERS BKING-VILLA RICA</t>
  </si>
  <si>
    <t>151172MF</t>
  </si>
  <si>
    <t>FBV3-0000</t>
  </si>
  <si>
    <t>648923MF</t>
  </si>
  <si>
    <t>690696MF</t>
  </si>
  <si>
    <t>733062MF</t>
  </si>
  <si>
    <t>814261MF</t>
  </si>
  <si>
    <t>913423MF</t>
  </si>
  <si>
    <t>940220MF</t>
  </si>
  <si>
    <t>451987</t>
  </si>
  <si>
    <t>FLOWERS BAKERY-MONTGOMERY</t>
  </si>
  <si>
    <t>115444MF</t>
  </si>
  <si>
    <t>FBM3-0000</t>
  </si>
  <si>
    <t>138800MF</t>
  </si>
  <si>
    <t>725026MF</t>
  </si>
  <si>
    <t>452030</t>
  </si>
  <si>
    <t>FBC OF BATON ROUGE LLC</t>
  </si>
  <si>
    <t>107050MF</t>
  </si>
  <si>
    <t>FBR3-0000</t>
  </si>
  <si>
    <t>452094</t>
  </si>
  <si>
    <t>FBC OF BARDSTOWN</t>
  </si>
  <si>
    <t>100845MF</t>
  </si>
  <si>
    <t>BDS3-0000</t>
  </si>
  <si>
    <t>774567MF</t>
  </si>
  <si>
    <t>784257MF</t>
  </si>
  <si>
    <t>997949MF</t>
  </si>
  <si>
    <t>452098</t>
  </si>
  <si>
    <t>FBC OF MIAMI LLC</t>
  </si>
  <si>
    <t>950036MF</t>
  </si>
  <si>
    <t>FMI3-0000</t>
  </si>
  <si>
    <t>452115</t>
  </si>
  <si>
    <t>FBC OF LYNCHBURG LLC</t>
  </si>
  <si>
    <t>120586MF</t>
  </si>
  <si>
    <t>FLY3-0000</t>
  </si>
  <si>
    <t>452117</t>
  </si>
  <si>
    <t>FLOWER FOODS</t>
  </si>
  <si>
    <t>130425MF</t>
  </si>
  <si>
    <t>FFO3-0000</t>
  </si>
  <si>
    <t>753291MF</t>
  </si>
  <si>
    <t>452119</t>
  </si>
  <si>
    <t>FLOWERS FOODS RETIREMENT</t>
  </si>
  <si>
    <t>107076MF</t>
  </si>
  <si>
    <t>FLR3-0000</t>
  </si>
  <si>
    <t>107078MF</t>
  </si>
  <si>
    <t>107079MF</t>
  </si>
  <si>
    <t>110001MF</t>
  </si>
  <si>
    <t>112450MF</t>
  </si>
  <si>
    <t>115465MF</t>
  </si>
  <si>
    <t>115469MF</t>
  </si>
  <si>
    <t>118059MF</t>
  </si>
  <si>
    <t>118061MF</t>
  </si>
  <si>
    <t>118062MF</t>
  </si>
  <si>
    <t>122495MF</t>
  </si>
  <si>
    <t>122497MF</t>
  </si>
  <si>
    <t>122500MF</t>
  </si>
  <si>
    <t>122506MF</t>
  </si>
  <si>
    <t>122508MF</t>
  </si>
  <si>
    <t>122509MF</t>
  </si>
  <si>
    <t>122510MF</t>
  </si>
  <si>
    <t>122511MF</t>
  </si>
  <si>
    <t>138863MF</t>
  </si>
  <si>
    <t>138864MF</t>
  </si>
  <si>
    <t>147128MF</t>
  </si>
  <si>
    <t>149159MF</t>
  </si>
  <si>
    <t>736920MF</t>
  </si>
  <si>
    <t>744348MF</t>
  </si>
  <si>
    <t>749160MF</t>
  </si>
  <si>
    <t>750727MF</t>
  </si>
  <si>
    <t>757413MF</t>
  </si>
  <si>
    <t>763071MF</t>
  </si>
  <si>
    <t>770005MF</t>
  </si>
  <si>
    <t>776092MF</t>
  </si>
  <si>
    <t>779208MF</t>
  </si>
  <si>
    <t>857747MF</t>
  </si>
  <si>
    <t>858317MF</t>
  </si>
  <si>
    <t>862392MF</t>
  </si>
  <si>
    <t>878873MF</t>
  </si>
  <si>
    <t>885338MF</t>
  </si>
  <si>
    <t>913441MF</t>
  </si>
  <si>
    <t>918043MF</t>
  </si>
  <si>
    <t>918044MF</t>
  </si>
  <si>
    <t>925918MF</t>
  </si>
  <si>
    <t>932474MF</t>
  </si>
  <si>
    <t>933069MF</t>
  </si>
  <si>
    <t>948176MF</t>
  </si>
  <si>
    <t>948177MF</t>
  </si>
  <si>
    <t>959653MF</t>
  </si>
  <si>
    <t>979451MF</t>
  </si>
  <si>
    <t>989308MF</t>
  </si>
  <si>
    <t>998083MF</t>
  </si>
  <si>
    <t>998084MF</t>
  </si>
  <si>
    <t>998085MF</t>
  </si>
  <si>
    <t>452204</t>
  </si>
  <si>
    <t>FLOWERS BKING-JACKSONVILE</t>
  </si>
  <si>
    <t>151170MF</t>
  </si>
  <si>
    <t>FBJ3-0000</t>
  </si>
  <si>
    <t>959625MF</t>
  </si>
  <si>
    <t>452316</t>
  </si>
  <si>
    <t>FLOWERS BAKERY OF SUWANEE</t>
  </si>
  <si>
    <t>659995MF</t>
  </si>
  <si>
    <t>FBS3-0000</t>
  </si>
  <si>
    <t>452331</t>
  </si>
  <si>
    <t>FBC OF THOMASVILLE LLC</t>
  </si>
  <si>
    <t>144299MF</t>
  </si>
  <si>
    <t>FTH3-0000</t>
  </si>
  <si>
    <t>830556MF</t>
  </si>
  <si>
    <t>452345</t>
  </si>
  <si>
    <t>FBC OF EL PASO LLC</t>
  </si>
  <si>
    <t>689794MF</t>
  </si>
  <si>
    <t>FEL3-0000</t>
  </si>
  <si>
    <t>452359</t>
  </si>
  <si>
    <t>FLOWERS BAKERY OF WINSTON</t>
  </si>
  <si>
    <t>115527MF</t>
  </si>
  <si>
    <t>FWI3-0000</t>
  </si>
  <si>
    <t>452477</t>
  </si>
  <si>
    <t>LEELAND BAKING CO</t>
  </si>
  <si>
    <t>144277MF</t>
  </si>
  <si>
    <t>FLE3-0000</t>
  </si>
  <si>
    <t>148184MF</t>
  </si>
  <si>
    <t>940240MF</t>
  </si>
  <si>
    <t>962764MF</t>
  </si>
  <si>
    <t>452556</t>
  </si>
  <si>
    <t>FRANKLIN BAKING CO LLC</t>
  </si>
  <si>
    <t>804462MF</t>
  </si>
  <si>
    <t>FCO3-0000</t>
  </si>
  <si>
    <t>452558</t>
  </si>
  <si>
    <t>FLOWERS BAKERY OF LONDON</t>
  </si>
  <si>
    <t>652459MF</t>
  </si>
  <si>
    <t>FBL3-0000</t>
  </si>
  <si>
    <t>891858MF</t>
  </si>
  <si>
    <t>940215MF</t>
  </si>
  <si>
    <t>452565</t>
  </si>
  <si>
    <t>FLOWERS BAKERIES LLC</t>
  </si>
  <si>
    <t>FSG3-0000</t>
  </si>
  <si>
    <t>112460MF</t>
  </si>
  <si>
    <t>452652</t>
  </si>
  <si>
    <t>FBC OF SAN ANTONIO LLC</t>
  </si>
  <si>
    <t>705720MF</t>
  </si>
  <si>
    <t>FSA3-0000</t>
  </si>
  <si>
    <t>740470MF</t>
  </si>
  <si>
    <t>452706</t>
  </si>
  <si>
    <t>FBC OF BRADENTONLLC</t>
  </si>
  <si>
    <t>149100MF</t>
  </si>
  <si>
    <t>FBD3-0000</t>
  </si>
  <si>
    <t>804460MF</t>
  </si>
  <si>
    <t>804461MF</t>
  </si>
  <si>
    <t>849348MF</t>
  </si>
  <si>
    <t>849350MF</t>
  </si>
  <si>
    <t>849351MF</t>
  </si>
  <si>
    <t>849352MF</t>
  </si>
  <si>
    <t>452761</t>
  </si>
  <si>
    <t>FBC OF LAFAYETTE LLC</t>
  </si>
  <si>
    <t>151606MF</t>
  </si>
  <si>
    <t>FLA3-0000</t>
  </si>
  <si>
    <t>452808</t>
  </si>
  <si>
    <t>FBC OF JAMESTOWN LLC</t>
  </si>
  <si>
    <t>151604MF</t>
  </si>
  <si>
    <t>FJA3-0000</t>
  </si>
  <si>
    <t>662157MF</t>
  </si>
  <si>
    <t>672352MF</t>
  </si>
  <si>
    <t>730713MF</t>
  </si>
  <si>
    <t>959648MF</t>
  </si>
  <si>
    <t>452847</t>
  </si>
  <si>
    <t>FLOWERS BAKERY-BIRMINGHAM</t>
  </si>
  <si>
    <t>144232MF</t>
  </si>
  <si>
    <t>FBB3-0000</t>
  </si>
  <si>
    <t>453098</t>
  </si>
  <si>
    <t>TASTY BAKING COMPANY</t>
  </si>
  <si>
    <t>128142MF</t>
  </si>
  <si>
    <t>FTK3-0000</t>
  </si>
  <si>
    <t>151628MF</t>
  </si>
  <si>
    <t>453136</t>
  </si>
  <si>
    <t>DERST BAKING COMPANY LLC</t>
  </si>
  <si>
    <t>100988MF</t>
  </si>
  <si>
    <t>FDT3-0000</t>
  </si>
  <si>
    <t>151171MF</t>
  </si>
  <si>
    <t>453191</t>
  </si>
  <si>
    <t>FBC OF LENEXA LLC</t>
  </si>
  <si>
    <t>911435MF</t>
  </si>
  <si>
    <t>FFX3-0000</t>
  </si>
  <si>
    <t>453198</t>
  </si>
  <si>
    <t>FLOWERS FOODS-VIP PROGRAM</t>
  </si>
  <si>
    <t>151169MF</t>
  </si>
  <si>
    <t>FVI3-0000</t>
  </si>
  <si>
    <t>637285MF</t>
  </si>
  <si>
    <t>748388MF</t>
  </si>
  <si>
    <t>453369</t>
  </si>
  <si>
    <t>LEPAGE BAKERIES</t>
  </si>
  <si>
    <t>849338MF</t>
  </si>
  <si>
    <t>LPB3-0000</t>
  </si>
  <si>
    <t>453584</t>
  </si>
  <si>
    <t>FBC OF NEW ORLEANS LLC</t>
  </si>
  <si>
    <t>670234MF</t>
  </si>
  <si>
    <t>FNE3-0000</t>
  </si>
  <si>
    <t>979455MF</t>
  </si>
  <si>
    <t>492857</t>
  </si>
  <si>
    <t>FLOWERS FOODS, INC.</t>
  </si>
  <si>
    <t>138840MF</t>
  </si>
  <si>
    <t>FFO3-FLY3</t>
  </si>
  <si>
    <t>141219MF</t>
  </si>
  <si>
    <t>151580MF</t>
  </si>
  <si>
    <t>497358</t>
  </si>
  <si>
    <t>147071MF</t>
  </si>
  <si>
    <t>FFO3-FBB3</t>
  </si>
  <si>
    <t>148158MF</t>
  </si>
  <si>
    <t>497359</t>
  </si>
  <si>
    <t>135655MF</t>
  </si>
  <si>
    <t>FFO3-FBC3</t>
  </si>
  <si>
    <t>149108MF</t>
  </si>
  <si>
    <t>150684MF</t>
  </si>
  <si>
    <t>151563MF</t>
  </si>
  <si>
    <t>497360</t>
  </si>
  <si>
    <t>148162MF</t>
  </si>
  <si>
    <t>FFO3-FBL3</t>
  </si>
  <si>
    <t>150687MF</t>
  </si>
  <si>
    <t>151566MF</t>
  </si>
  <si>
    <t>497361</t>
  </si>
  <si>
    <t>141203MF</t>
  </si>
  <si>
    <t>FFO3-FBM3</t>
  </si>
  <si>
    <t>151567MF</t>
  </si>
  <si>
    <t>497363</t>
  </si>
  <si>
    <t>150691MF</t>
  </si>
  <si>
    <t>FFO3-FCR3</t>
  </si>
  <si>
    <t>151573MF</t>
  </si>
  <si>
    <t>497364</t>
  </si>
  <si>
    <t>150701MF</t>
  </si>
  <si>
    <t>FFO3-LPB3</t>
  </si>
  <si>
    <t>151586MF</t>
  </si>
  <si>
    <t>498526</t>
  </si>
  <si>
    <t>150683MF</t>
  </si>
  <si>
    <t>FFO3-BDS3</t>
  </si>
  <si>
    <t>498528</t>
  </si>
  <si>
    <t>151568MF</t>
  </si>
  <si>
    <t>FFO3-FBO3</t>
  </si>
  <si>
    <t>498530</t>
  </si>
  <si>
    <t>135659MF</t>
  </si>
  <si>
    <t>FFO3-FBV3</t>
  </si>
  <si>
    <t>144246MF</t>
  </si>
  <si>
    <t>145400MF</t>
  </si>
  <si>
    <t>147084MF</t>
  </si>
  <si>
    <t>148163MF</t>
  </si>
  <si>
    <t>150688MF</t>
  </si>
  <si>
    <t>151570MF</t>
  </si>
  <si>
    <t>498532</t>
  </si>
  <si>
    <t>150689MF</t>
  </si>
  <si>
    <t>FFO3-FBX3</t>
  </si>
  <si>
    <t>151571MF</t>
  </si>
  <si>
    <t>498533</t>
  </si>
  <si>
    <t>135662MF</t>
  </si>
  <si>
    <t>FFO3-FFM3</t>
  </si>
  <si>
    <t>150693MF</t>
  </si>
  <si>
    <t>151574MF</t>
  </si>
  <si>
    <t>498535</t>
  </si>
  <si>
    <t>147094MF</t>
  </si>
  <si>
    <t>FFO3-FFX3</t>
  </si>
  <si>
    <t>498536</t>
  </si>
  <si>
    <t>135664MF</t>
  </si>
  <si>
    <t>FFO3-FHB3</t>
  </si>
  <si>
    <t>144252MF</t>
  </si>
  <si>
    <t>145405MF</t>
  </si>
  <si>
    <t>147095MF</t>
  </si>
  <si>
    <t>149123MF</t>
  </si>
  <si>
    <t>150695MF</t>
  </si>
  <si>
    <t>151576MF</t>
  </si>
  <si>
    <t>498537</t>
  </si>
  <si>
    <t>151577MF</t>
  </si>
  <si>
    <t>FFO3-FJA3</t>
  </si>
  <si>
    <t>498539</t>
  </si>
  <si>
    <t>151578MF</t>
  </si>
  <si>
    <t>FFO3-FLA3</t>
  </si>
  <si>
    <t>498544</t>
  </si>
  <si>
    <t>135669MF</t>
  </si>
  <si>
    <t>FFO3-FNT3</t>
  </si>
  <si>
    <t>138844MF</t>
  </si>
  <si>
    <t>141222MF</t>
  </si>
  <si>
    <t>144260MF</t>
  </si>
  <si>
    <t>147106MF</t>
  </si>
  <si>
    <t>148173MF</t>
  </si>
  <si>
    <t>498546</t>
  </si>
  <si>
    <t>135671MF</t>
  </si>
  <si>
    <t>FFO3-FSA3</t>
  </si>
  <si>
    <t>138846MF</t>
  </si>
  <si>
    <t>141223MF</t>
  </si>
  <si>
    <t>147108MF</t>
  </si>
  <si>
    <t>149132MF</t>
  </si>
  <si>
    <t>151581MF</t>
  </si>
  <si>
    <t>498547</t>
  </si>
  <si>
    <t>138849MF</t>
  </si>
  <si>
    <t>FFO3-FTH3</t>
  </si>
  <si>
    <t>147111MF</t>
  </si>
  <si>
    <t>499405</t>
  </si>
  <si>
    <t>151560MF</t>
  </si>
  <si>
    <t>FFO3-BSB3</t>
  </si>
  <si>
    <t>499406</t>
  </si>
  <si>
    <t>145394MF</t>
  </si>
  <si>
    <t>FFO3-DKB3</t>
  </si>
  <si>
    <t>151561MF</t>
  </si>
  <si>
    <t>499407</t>
  </si>
  <si>
    <t>138808MF</t>
  </si>
  <si>
    <t>FFO3-FAV3</t>
  </si>
  <si>
    <t>147070MF</t>
  </si>
  <si>
    <t>151562MF</t>
  </si>
  <si>
    <t>499408</t>
  </si>
  <si>
    <t>149109MF</t>
  </si>
  <si>
    <t>FFO3-FBD3</t>
  </si>
  <si>
    <t>151564MF</t>
  </si>
  <si>
    <t>499409</t>
  </si>
  <si>
    <t>145396MF</t>
  </si>
  <si>
    <t>FFO3-FBH3</t>
  </si>
  <si>
    <t>151565MF</t>
  </si>
  <si>
    <t>499410</t>
  </si>
  <si>
    <t>138813MF</t>
  </si>
  <si>
    <t>FFO3-FBI3</t>
  </si>
  <si>
    <t>147075MF</t>
  </si>
  <si>
    <t>149110MF</t>
  </si>
  <si>
    <t>150685MF</t>
  </si>
  <si>
    <t>499411</t>
  </si>
  <si>
    <t>138814MF</t>
  </si>
  <si>
    <t>FFO3-FBJ3</t>
  </si>
  <si>
    <t>499412</t>
  </si>
  <si>
    <t>150686MF</t>
  </si>
  <si>
    <t>FFO3-FBK3</t>
  </si>
  <si>
    <t>499413</t>
  </si>
  <si>
    <t>138819MF</t>
  </si>
  <si>
    <t>FFO3-FBP3</t>
  </si>
  <si>
    <t>147080MF</t>
  </si>
  <si>
    <t>499414</t>
  </si>
  <si>
    <t>151569MF</t>
  </si>
  <si>
    <t>FFO3-FBR3</t>
  </si>
  <si>
    <t>499415</t>
  </si>
  <si>
    <t>150690MF</t>
  </si>
  <si>
    <t>FFO3-FCO3</t>
  </si>
  <si>
    <t>151572MF</t>
  </si>
  <si>
    <t>499416</t>
  </si>
  <si>
    <t>138826MF</t>
  </si>
  <si>
    <t>FFO3-FDE3</t>
  </si>
  <si>
    <t>147088MF</t>
  </si>
  <si>
    <t>149121MF</t>
  </si>
  <si>
    <t>150692MF</t>
  </si>
  <si>
    <t>499419</t>
  </si>
  <si>
    <t>138829MF</t>
  </si>
  <si>
    <t>FFO3-FFD3</t>
  </si>
  <si>
    <t>147091MF</t>
  </si>
  <si>
    <t>499420</t>
  </si>
  <si>
    <t>141213MF</t>
  </si>
  <si>
    <t>FFO3-FFO3</t>
  </si>
  <si>
    <t>141214MF</t>
  </si>
  <si>
    <t>150694MF</t>
  </si>
  <si>
    <t>151575MF</t>
  </si>
  <si>
    <t>499421</t>
  </si>
  <si>
    <t>138834MF</t>
  </si>
  <si>
    <t>FFO3-FHE3</t>
  </si>
  <si>
    <t>147096MF</t>
  </si>
  <si>
    <t>499422</t>
  </si>
  <si>
    <t>144253MF</t>
  </si>
  <si>
    <t>FFO3-FHT3</t>
  </si>
  <si>
    <t>147097MF</t>
  </si>
  <si>
    <t>499423</t>
  </si>
  <si>
    <t>138838MF</t>
  </si>
  <si>
    <t>FFO3-FLB3</t>
  </si>
  <si>
    <t>150696MF</t>
  </si>
  <si>
    <t>151579MF</t>
  </si>
  <si>
    <t>499425</t>
  </si>
  <si>
    <t>150697MF</t>
  </si>
  <si>
    <t>FFO3-FNE3</t>
  </si>
  <si>
    <t>499427</t>
  </si>
  <si>
    <t>141224MF</t>
  </si>
  <si>
    <t>FFO3-FSG3</t>
  </si>
  <si>
    <t>151582MF</t>
  </si>
  <si>
    <t>499428</t>
  </si>
  <si>
    <t>150698MF</t>
  </si>
  <si>
    <t>FFO3-FTE3</t>
  </si>
  <si>
    <t>151583MF</t>
  </si>
  <si>
    <t>499429</t>
  </si>
  <si>
    <t>138850MF</t>
  </si>
  <si>
    <t>FFO3-FTK3</t>
  </si>
  <si>
    <t>150699MF</t>
  </si>
  <si>
    <t>151584MF</t>
  </si>
  <si>
    <t>499430</t>
  </si>
  <si>
    <t>138851MF</t>
  </si>
  <si>
    <t>FFO3-FTU3</t>
  </si>
  <si>
    <t>147113MF</t>
  </si>
  <si>
    <t>149135MF</t>
  </si>
  <si>
    <t>150700MF</t>
  </si>
  <si>
    <t>151585MF</t>
  </si>
  <si>
    <t xml:space="preserve">Total: </t>
  </si>
  <si>
    <t>&gt;45000</t>
  </si>
  <si>
    <t>&gt;30000</t>
  </si>
  <si>
    <t>How Many Sales/Count:</t>
  </si>
  <si>
    <t>Sum of Sales in West Q2 Greater than $20,000:</t>
  </si>
  <si>
    <t>Count of Sales in West Q2 Greater than $20,000:</t>
  </si>
  <si>
    <t>&gt;20000</t>
  </si>
  <si>
    <t>Fruit</t>
  </si>
  <si>
    <t>Oranges</t>
  </si>
  <si>
    <t>Apples</t>
  </si>
  <si>
    <t>Pears</t>
  </si>
  <si>
    <t>Grapefruit</t>
  </si>
  <si>
    <t>T-Shirt Cost</t>
  </si>
  <si>
    <t>&lt;20000</t>
  </si>
  <si>
    <t>Sum of Sales in South Q1 Less than $20,000:</t>
  </si>
  <si>
    <t>Count of Sales in South Q1 Less than $20,000: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</si>
</sst>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;[Red]&quot;$&quot;#,##0"/>
    <numFmt numFmtId="166" formatCode="_(&quot;$&quot;* #,##0_);_(&quot;$&quot;* \(#,##0\);_(&quot;$&quot;* &quot;-&quot;??_);_(@_)"/>
    <numFmt numFmtId="167" formatCode="&quot;ES&quot;000"/>
    <numFmt numFmtId="168" formatCode="&quot;NS&quot;000"/>
    <numFmt numFmtId="169" formatCode="&quot;$&quot;#,##0.00"/>
    <numFmt numFmtId="170" formatCode="&quot;$&quot;#,##0"/>
    <numFmt numFmtId="171" formatCode="_([$€-2]* #,##0.00_);_([$€-2]* \(#,##0.00\);_([$€-2]* &quot;-&quot;??_)"/>
    <numFmt numFmtId="172" formatCode="[$$-409]#,##0.00"/>
    <numFmt numFmtId="173" formatCode="dd\-mmm\-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Verdana"/>
      <family val="2"/>
    </font>
    <font>
      <sz val="11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80"/>
      <name val="Arial"/>
      <family val="2"/>
    </font>
    <font>
      <b/>
      <sz val="10"/>
      <color rgb="FF000080"/>
      <name val="Arial Baltic"/>
      <family val="2"/>
      <charset val="186"/>
    </font>
    <font>
      <sz val="11"/>
      <name val="Calibri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2"/>
      <name val="Arial Black"/>
      <family val="2"/>
    </font>
    <font>
      <b/>
      <sz val="12"/>
      <color indexed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9"/>
      <color theme="1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FFFFFF"/>
      <name val="Calibri"/>
      <family val="2"/>
    </font>
    <font>
      <sz val="18"/>
      <color theme="1"/>
      <name val="Calibri"/>
      <family val="2"/>
    </font>
    <font>
      <sz val="18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969696"/>
        <bgColor rgb="FFFFFFFF"/>
      </patternFill>
    </fill>
    <fill>
      <patternFill patternType="solid">
        <fgColor rgb="FF21C5ED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1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4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5" fillId="20" borderId="0" applyNumberFormat="0" applyFon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15" fillId="0" borderId="0"/>
    <xf numFmtId="0" fontId="15" fillId="23" borderId="7" applyNumberFormat="0" applyFont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5" fillId="23" borderId="0" applyNumberFormat="0" applyFont="0" applyBorder="0" applyAlignment="0" applyProtection="0"/>
    <xf numFmtId="0" fontId="5" fillId="0" borderId="0"/>
    <xf numFmtId="0" fontId="5" fillId="0" borderId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3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35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3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35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35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35" fillId="46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171" fontId="5" fillId="0" borderId="0" applyFont="0" applyFill="0" applyBorder="0" applyAlignment="0" applyProtection="0"/>
    <xf numFmtId="0" fontId="37" fillId="50" borderId="19"/>
    <xf numFmtId="0" fontId="38" fillId="0" borderId="0" applyAlignment="0"/>
    <xf numFmtId="0" fontId="4" fillId="0" borderId="0"/>
    <xf numFmtId="0" fontId="4" fillId="0" borderId="0"/>
    <xf numFmtId="0" fontId="4" fillId="0" borderId="0"/>
    <xf numFmtId="0" fontId="5" fillId="0" borderId="0"/>
    <xf numFmtId="0" fontId="39" fillId="0" borderId="0"/>
    <xf numFmtId="0" fontId="5" fillId="0" borderId="0"/>
    <xf numFmtId="0" fontId="40" fillId="0" borderId="0"/>
    <xf numFmtId="0" fontId="5" fillId="0" borderId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48" fillId="0" borderId="0"/>
    <xf numFmtId="0" fontId="49" fillId="0" borderId="0"/>
    <xf numFmtId="0" fontId="13" fillId="0" borderId="0"/>
    <xf numFmtId="0" fontId="2" fillId="0" borderId="0"/>
    <xf numFmtId="44" fontId="2" fillId="0" borderId="0" applyFont="0" applyFill="0" applyBorder="0" applyAlignment="0" applyProtection="0"/>
  </cellStyleXfs>
  <cellXfs count="130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Protection="1">
      <protection hidden="1"/>
    </xf>
    <xf numFmtId="164" fontId="11" fillId="0" borderId="0" xfId="0" applyNumberFormat="1" applyFont="1" applyAlignment="1" applyProtection="1">
      <alignment horizontal="right"/>
      <protection hidden="1"/>
    </xf>
    <xf numFmtId="0" fontId="1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27" borderId="10" xfId="0" applyFont="1" applyFill="1" applyBorder="1" applyAlignment="1">
      <alignment horizontal="center" vertical="center"/>
    </xf>
    <xf numFmtId="0" fontId="9" fillId="27" borderId="11" xfId="0" applyFont="1" applyFill="1" applyBorder="1" applyAlignment="1">
      <alignment horizontal="center" vertical="center"/>
    </xf>
    <xf numFmtId="0" fontId="6" fillId="0" borderId="0" xfId="36" applyAlignment="1" applyProtection="1">
      <alignment vertical="center"/>
    </xf>
    <xf numFmtId="0" fontId="9" fillId="28" borderId="12" xfId="0" applyFont="1" applyFill="1" applyBorder="1" applyAlignment="1">
      <alignment horizontal="center" vertical="center"/>
    </xf>
    <xf numFmtId="0" fontId="5" fillId="0" borderId="0" xfId="48"/>
    <xf numFmtId="0" fontId="11" fillId="0" borderId="0" xfId="48" applyFont="1" applyAlignment="1">
      <alignment vertical="center"/>
    </xf>
    <xf numFmtId="0" fontId="5" fillId="0" borderId="0" xfId="48" applyProtection="1">
      <protection hidden="1"/>
    </xf>
    <xf numFmtId="1" fontId="5" fillId="0" borderId="0" xfId="48" applyNumberFormat="1"/>
    <xf numFmtId="0" fontId="9" fillId="24" borderId="12" xfId="48" applyFont="1" applyFill="1" applyBorder="1" applyAlignment="1">
      <alignment horizontal="center" vertical="center"/>
    </xf>
    <xf numFmtId="0" fontId="5" fillId="0" borderId="0" xfId="48" applyAlignment="1">
      <alignment vertical="center"/>
    </xf>
    <xf numFmtId="170" fontId="11" fillId="0" borderId="0" xfId="28" applyNumberFormat="1" applyFont="1" applyAlignment="1">
      <alignment vertical="center"/>
    </xf>
    <xf numFmtId="0" fontId="11" fillId="0" borderId="0" xfId="48" applyFont="1" applyAlignment="1">
      <alignment horizontal="center" vertical="center"/>
    </xf>
    <xf numFmtId="0" fontId="8" fillId="0" borderId="0" xfId="48" applyFont="1" applyAlignment="1">
      <alignment horizontal="center"/>
    </xf>
    <xf numFmtId="0" fontId="14" fillId="24" borderId="12" xfId="48" applyFont="1" applyFill="1" applyBorder="1" applyAlignment="1">
      <alignment horizontal="left" vertical="center"/>
    </xf>
    <xf numFmtId="166" fontId="0" fillId="0" borderId="0" xfId="28" applyNumberFormat="1" applyFont="1"/>
    <xf numFmtId="170" fontId="13" fillId="0" borderId="12" xfId="48" applyNumberFormat="1" applyFont="1" applyBorder="1" applyAlignment="1">
      <alignment horizontal="right" vertical="center"/>
    </xf>
    <xf numFmtId="0" fontId="12" fillId="0" borderId="0" xfId="48" applyFont="1" applyAlignment="1">
      <alignment vertical="center"/>
    </xf>
    <xf numFmtId="1" fontId="11" fillId="0" borderId="0" xfId="48" applyNumberFormat="1" applyFont="1" applyAlignment="1">
      <alignment horizontal="center" vertical="center"/>
    </xf>
    <xf numFmtId="0" fontId="12" fillId="0" borderId="0" xfId="48" applyFont="1" applyAlignment="1">
      <alignment horizontal="right" vertical="center" wrapText="1"/>
    </xf>
    <xf numFmtId="0" fontId="12" fillId="0" borderId="0" xfId="48" applyFont="1" applyAlignment="1">
      <alignment horizontal="center" vertical="center" wrapText="1"/>
    </xf>
    <xf numFmtId="0" fontId="13" fillId="0" borderId="0" xfId="48" applyFont="1" applyAlignment="1">
      <alignment horizontal="center" vertical="center"/>
    </xf>
    <xf numFmtId="0" fontId="9" fillId="24" borderId="12" xfId="48" applyFont="1" applyFill="1" applyBorder="1" applyAlignment="1">
      <alignment vertical="center"/>
    </xf>
    <xf numFmtId="165" fontId="11" fillId="0" borderId="0" xfId="48" applyNumberFormat="1" applyFont="1" applyAlignment="1">
      <alignment horizontal="right" vertical="center"/>
    </xf>
    <xf numFmtId="0" fontId="16" fillId="0" borderId="0" xfId="48" applyFont="1" applyAlignment="1">
      <alignment vertical="top"/>
    </xf>
    <xf numFmtId="0" fontId="5" fillId="0" borderId="0" xfId="48" applyAlignment="1">
      <alignment horizontal="center" vertical="center"/>
    </xf>
    <xf numFmtId="0" fontId="12" fillId="0" borderId="0" xfId="48" applyFont="1" applyAlignment="1">
      <alignment horizontal="center"/>
    </xf>
    <xf numFmtId="165" fontId="5" fillId="0" borderId="0" xfId="48" applyNumberFormat="1" applyAlignment="1">
      <alignment horizontal="right"/>
    </xf>
    <xf numFmtId="0" fontId="5" fillId="0" borderId="0" xfId="48" applyAlignment="1">
      <alignment horizontal="center"/>
    </xf>
    <xf numFmtId="168" fontId="5" fillId="0" borderId="0" xfId="48" applyNumberFormat="1" applyAlignment="1">
      <alignment horizontal="center"/>
    </xf>
    <xf numFmtId="167" fontId="5" fillId="0" borderId="0" xfId="48" applyNumberFormat="1" applyAlignment="1">
      <alignment horizontal="center"/>
    </xf>
    <xf numFmtId="165" fontId="5" fillId="0" borderId="0" xfId="48" applyNumberFormat="1"/>
    <xf numFmtId="1" fontId="5" fillId="0" borderId="0" xfId="48" applyNumberFormat="1" applyAlignment="1">
      <alignment vertical="center"/>
    </xf>
    <xf numFmtId="0" fontId="13" fillId="0" borderId="12" xfId="48" applyFont="1" applyBorder="1" applyAlignment="1">
      <alignment horizontal="center" vertical="center"/>
    </xf>
    <xf numFmtId="0" fontId="9" fillId="27" borderId="10" xfId="0" applyFont="1" applyFill="1" applyBorder="1" applyAlignment="1">
      <alignment horizontal="left" vertical="center"/>
    </xf>
    <xf numFmtId="0" fontId="9" fillId="27" borderId="10" xfId="0" applyFont="1" applyFill="1" applyBorder="1" applyAlignment="1">
      <alignment horizontal="center" vertical="center" wrapText="1"/>
    </xf>
    <xf numFmtId="0" fontId="9" fillId="27" borderId="11" xfId="0" applyFont="1" applyFill="1" applyBorder="1" applyAlignment="1">
      <alignment horizontal="center" vertical="center" wrapText="1"/>
    </xf>
    <xf numFmtId="0" fontId="9" fillId="0" borderId="0" xfId="48" applyFont="1" applyAlignment="1">
      <alignment horizontal="right" vertical="center" wrapText="1"/>
    </xf>
    <xf numFmtId="170" fontId="9" fillId="0" borderId="0" xfId="28" applyNumberFormat="1" applyFont="1" applyAlignment="1">
      <alignment vertical="center"/>
    </xf>
    <xf numFmtId="0" fontId="9" fillId="0" borderId="0" xfId="48" applyFont="1" applyAlignment="1">
      <alignment horizontal="right" vertical="center"/>
    </xf>
    <xf numFmtId="170" fontId="13" fillId="0" borderId="0" xfId="28" applyNumberFormat="1" applyFont="1" applyAlignment="1">
      <alignment vertical="center"/>
    </xf>
    <xf numFmtId="0" fontId="43" fillId="0" borderId="0" xfId="48" applyFont="1" applyAlignment="1">
      <alignment horizontal="right" vertical="center" wrapText="1"/>
    </xf>
    <xf numFmtId="9" fontId="43" fillId="0" borderId="0" xfId="48" applyNumberFormat="1" applyFont="1" applyAlignment="1">
      <alignment vertical="center"/>
    </xf>
    <xf numFmtId="0" fontId="9" fillId="24" borderId="12" xfId="48" applyFont="1" applyFill="1" applyBorder="1" applyAlignment="1">
      <alignment horizontal="right" vertical="center"/>
    </xf>
    <xf numFmtId="0" fontId="3" fillId="0" borderId="0" xfId="111"/>
    <xf numFmtId="0" fontId="44" fillId="52" borderId="0" xfId="111" applyFont="1" applyFill="1" applyAlignment="1">
      <alignment horizontal="center" vertical="center"/>
    </xf>
    <xf numFmtId="169" fontId="44" fillId="52" borderId="0" xfId="111" applyNumberFormat="1" applyFont="1" applyFill="1" applyAlignment="1">
      <alignment horizontal="center" vertical="center"/>
    </xf>
    <xf numFmtId="0" fontId="45" fillId="0" borderId="0" xfId="111" applyFont="1"/>
    <xf numFmtId="169" fontId="45" fillId="0" borderId="0" xfId="111" applyNumberFormat="1" applyFont="1"/>
    <xf numFmtId="0" fontId="46" fillId="53" borderId="0" xfId="111" applyFont="1" applyFill="1"/>
    <xf numFmtId="0" fontId="44" fillId="54" borderId="0" xfId="111" applyFont="1" applyFill="1" applyAlignment="1">
      <alignment horizontal="center" vertical="center"/>
    </xf>
    <xf numFmtId="0" fontId="45" fillId="0" borderId="0" xfId="111" applyFont="1" applyAlignment="1">
      <alignment horizontal="center" vertical="center"/>
    </xf>
    <xf numFmtId="0" fontId="44" fillId="54" borderId="14" xfId="111" applyFont="1" applyFill="1" applyBorder="1" applyAlignment="1">
      <alignment horizontal="center" vertical="center"/>
    </xf>
    <xf numFmtId="0" fontId="44" fillId="54" borderId="26" xfId="111" applyFont="1" applyFill="1" applyBorder="1" applyAlignment="1">
      <alignment horizontal="center" vertical="center"/>
    </xf>
    <xf numFmtId="0" fontId="45" fillId="0" borderId="14" xfId="111" applyFont="1" applyBorder="1"/>
    <xf numFmtId="0" fontId="45" fillId="0" borderId="26" xfId="111" applyFont="1" applyBorder="1"/>
    <xf numFmtId="0" fontId="45" fillId="0" borderId="16" xfId="111" applyFont="1" applyBorder="1"/>
    <xf numFmtId="0" fontId="45" fillId="0" borderId="15" xfId="111" applyFont="1" applyBorder="1"/>
    <xf numFmtId="0" fontId="45" fillId="0" borderId="27" xfId="111" applyFont="1" applyBorder="1"/>
    <xf numFmtId="0" fontId="48" fillId="0" borderId="0" xfId="112"/>
    <xf numFmtId="1" fontId="48" fillId="0" borderId="0" xfId="112" applyNumberFormat="1"/>
    <xf numFmtId="172" fontId="48" fillId="0" borderId="0" xfId="112" applyNumberFormat="1"/>
    <xf numFmtId="0" fontId="13" fillId="0" borderId="0" xfId="48" applyFont="1" applyAlignment="1">
      <alignment horizontal="right" vertical="center" wrapText="1"/>
    </xf>
    <xf numFmtId="170" fontId="13" fillId="0" borderId="0" xfId="48" applyNumberFormat="1" applyFont="1" applyAlignment="1">
      <alignment horizontal="right" vertical="center"/>
    </xf>
    <xf numFmtId="0" fontId="5" fillId="0" borderId="0" xfId="0" applyFont="1"/>
    <xf numFmtId="0" fontId="13" fillId="0" borderId="0" xfId="114"/>
    <xf numFmtId="173" fontId="13" fillId="0" borderId="0" xfId="114" applyNumberFormat="1"/>
    <xf numFmtId="172" fontId="13" fillId="0" borderId="0" xfId="114" applyNumberFormat="1"/>
    <xf numFmtId="0" fontId="50" fillId="55" borderId="28" xfId="115" applyFont="1" applyFill="1" applyBorder="1" applyAlignment="1">
      <alignment horizontal="center" vertical="center"/>
    </xf>
    <xf numFmtId="44" fontId="50" fillId="55" borderId="28" xfId="116" applyFont="1" applyFill="1" applyBorder="1" applyAlignment="1">
      <alignment horizontal="center" vertical="center"/>
    </xf>
    <xf numFmtId="0" fontId="2" fillId="0" borderId="0" xfId="115"/>
    <xf numFmtId="0" fontId="51" fillId="0" borderId="0" xfId="115" applyFont="1" applyAlignment="1">
      <alignment vertical="center" wrapText="1"/>
    </xf>
    <xf numFmtId="14" fontId="51" fillId="0" borderId="0" xfId="115" applyNumberFormat="1" applyFont="1" applyAlignment="1">
      <alignment horizontal="right" vertical="center" wrapText="1"/>
    </xf>
    <xf numFmtId="44" fontId="51" fillId="0" borderId="0" xfId="116" applyFont="1" applyAlignment="1">
      <alignment horizontal="right" vertical="center" wrapText="1"/>
    </xf>
    <xf numFmtId="44" fontId="36" fillId="0" borderId="0" xfId="116" applyFont="1"/>
    <xf numFmtId="44" fontId="0" fillId="0" borderId="0" xfId="116" applyFont="1"/>
    <xf numFmtId="0" fontId="52" fillId="51" borderId="0" xfId="111" applyFont="1" applyFill="1" applyAlignment="1" applyProtection="1">
      <alignment horizontal="left"/>
      <protection locked="0"/>
    </xf>
    <xf numFmtId="0" fontId="52" fillId="51" borderId="0" xfId="111" applyFont="1" applyFill="1" applyProtection="1">
      <protection locked="0"/>
    </xf>
    <xf numFmtId="0" fontId="53" fillId="0" borderId="20" xfId="111" applyFont="1" applyBorder="1" applyAlignment="1" applyProtection="1">
      <alignment horizontal="center"/>
      <protection locked="0"/>
    </xf>
    <xf numFmtId="0" fontId="53" fillId="0" borderId="20" xfId="111" applyFont="1" applyBorder="1" applyProtection="1">
      <protection locked="0"/>
    </xf>
    <xf numFmtId="0" fontId="53" fillId="0" borderId="20" xfId="111" applyFont="1" applyBorder="1" applyAlignment="1" applyProtection="1">
      <alignment horizontal="left"/>
      <protection locked="0"/>
    </xf>
    <xf numFmtId="0" fontId="53" fillId="0" borderId="20" xfId="111" applyFont="1" applyBorder="1" applyAlignment="1" applyProtection="1">
      <alignment horizontal="center" vertical="top"/>
      <protection locked="0"/>
    </xf>
    <xf numFmtId="0" fontId="53" fillId="0" borderId="20" xfId="111" applyFont="1" applyBorder="1" applyAlignment="1" applyProtection="1">
      <alignment vertical="top"/>
      <protection locked="0"/>
    </xf>
    <xf numFmtId="0" fontId="53" fillId="0" borderId="21" xfId="111" applyFont="1" applyBorder="1" applyAlignment="1" applyProtection="1">
      <alignment horizontal="left"/>
      <protection locked="0"/>
    </xf>
    <xf numFmtId="0" fontId="53" fillId="0" borderId="21" xfId="111" applyFont="1" applyBorder="1" applyProtection="1">
      <protection locked="0"/>
    </xf>
    <xf numFmtId="0" fontId="53" fillId="0" borderId="22" xfId="111" applyFont="1" applyBorder="1" applyAlignment="1" applyProtection="1">
      <alignment horizontal="left"/>
      <protection locked="0"/>
    </xf>
    <xf numFmtId="0" fontId="53" fillId="0" borderId="22" xfId="111" applyFont="1" applyBorder="1" applyProtection="1">
      <protection locked="0"/>
    </xf>
    <xf numFmtId="0" fontId="53" fillId="0" borderId="22" xfId="111" applyFont="1" applyBorder="1" applyAlignment="1" applyProtection="1">
      <alignment horizontal="center"/>
      <protection locked="0"/>
    </xf>
    <xf numFmtId="0" fontId="53" fillId="0" borderId="21" xfId="111" applyFont="1" applyBorder="1" applyAlignment="1" applyProtection="1">
      <alignment horizontal="center"/>
      <protection locked="0"/>
    </xf>
    <xf numFmtId="0" fontId="53" fillId="0" borderId="0" xfId="111" applyFont="1"/>
    <xf numFmtId="0" fontId="54" fillId="0" borderId="0" xfId="111" applyFont="1"/>
    <xf numFmtId="0" fontId="53" fillId="0" borderId="0" xfId="111" applyFont="1" applyAlignment="1" applyProtection="1">
      <alignment horizontal="left" vertical="top"/>
      <protection locked="0"/>
    </xf>
    <xf numFmtId="0" fontId="53" fillId="0" borderId="0" xfId="111" applyFont="1" applyAlignment="1" applyProtection="1">
      <alignment vertical="top"/>
      <protection locked="0"/>
    </xf>
    <xf numFmtId="0" fontId="0" fillId="0" borderId="0" xfId="0" applyAlignment="1">
      <alignment wrapText="1"/>
    </xf>
    <xf numFmtId="0" fontId="0" fillId="0" borderId="29" xfId="0" applyBorder="1"/>
    <xf numFmtId="0" fontId="1" fillId="0" borderId="0" xfId="111" applyFont="1"/>
    <xf numFmtId="169" fontId="53" fillId="0" borderId="20" xfId="111" applyNumberFormat="1" applyFont="1" applyBorder="1" applyAlignment="1" applyProtection="1">
      <alignment horizontal="center"/>
      <protection locked="0"/>
    </xf>
    <xf numFmtId="0" fontId="7" fillId="0" borderId="12" xfId="48" applyFont="1" applyBorder="1" applyAlignment="1">
      <alignment horizontal="center" vertical="center"/>
    </xf>
    <xf numFmtId="0" fontId="42" fillId="0" borderId="12" xfId="48" applyFont="1" applyBorder="1" applyAlignment="1">
      <alignment horizontal="center" vertical="center"/>
    </xf>
    <xf numFmtId="0" fontId="7" fillId="28" borderId="17" xfId="0" applyFont="1" applyFill="1" applyBorder="1" applyAlignment="1">
      <alignment horizontal="center" vertical="center"/>
    </xf>
    <xf numFmtId="0" fontId="7" fillId="28" borderId="18" xfId="0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4" borderId="17" xfId="0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horizontal="center" vertical="center"/>
    </xf>
    <xf numFmtId="0" fontId="47" fillId="0" borderId="23" xfId="111" applyFont="1" applyBorder="1" applyAlignment="1">
      <alignment horizontal="center"/>
    </xf>
    <xf numFmtId="0" fontId="45" fillId="0" borderId="24" xfId="111" applyFont="1" applyBorder="1" applyAlignment="1">
      <alignment horizontal="center"/>
    </xf>
    <xf numFmtId="0" fontId="45" fillId="0" borderId="25" xfId="111" applyFont="1" applyBorder="1" applyAlignment="1">
      <alignment horizontal="center"/>
    </xf>
    <xf numFmtId="0" fontId="13" fillId="0" borderId="17" xfId="48" applyFont="1" applyBorder="1" applyAlignment="1">
      <alignment horizontal="right" vertical="center" wrapText="1"/>
    </xf>
    <xf numFmtId="0" fontId="13" fillId="0" borderId="18" xfId="48" applyFont="1" applyBorder="1" applyAlignment="1">
      <alignment horizontal="right" vertical="center" wrapText="1"/>
    </xf>
    <xf numFmtId="0" fontId="13" fillId="0" borderId="13" xfId="48" applyFont="1" applyBorder="1" applyAlignment="1">
      <alignment horizontal="right" vertical="center" wrapText="1"/>
    </xf>
    <xf numFmtId="0" fontId="13" fillId="0" borderId="17" xfId="48" applyFont="1" applyBorder="1" applyAlignment="1">
      <alignment horizontal="right" vertical="center"/>
    </xf>
    <xf numFmtId="0" fontId="13" fillId="0" borderId="18" xfId="48" applyFont="1" applyBorder="1" applyAlignment="1">
      <alignment horizontal="right" vertical="center"/>
    </xf>
    <xf numFmtId="0" fontId="7" fillId="25" borderId="12" xfId="0" applyFont="1" applyFill="1" applyBorder="1" applyAlignment="1">
      <alignment horizontal="center" vertical="center"/>
    </xf>
    <xf numFmtId="0" fontId="42" fillId="26" borderId="12" xfId="0" applyFont="1" applyFill="1" applyBorder="1" applyAlignment="1">
      <alignment horizontal="center" vertical="center"/>
    </xf>
    <xf numFmtId="0" fontId="8" fillId="26" borderId="12" xfId="0" applyFont="1" applyFill="1" applyBorder="1" applyAlignment="1">
      <alignment horizontal="center" vertical="center"/>
    </xf>
  </cellXfs>
  <cellStyles count="11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49" xr:uid="{00000000-0005-0000-0000-000013000000}"/>
    <cellStyle name="Accent1 - 20% 2" xfId="50" xr:uid="{00000000-0005-0000-0000-000014000000}"/>
    <cellStyle name="Accent1 - 20% 3" xfId="51" xr:uid="{00000000-0005-0000-0000-000015000000}"/>
    <cellStyle name="Accent1 - 40%" xfId="52" xr:uid="{00000000-0005-0000-0000-000016000000}"/>
    <cellStyle name="Accent1 - 40% 2" xfId="53" xr:uid="{00000000-0005-0000-0000-000017000000}"/>
    <cellStyle name="Accent1 - 40% 3" xfId="54" xr:uid="{00000000-0005-0000-0000-000018000000}"/>
    <cellStyle name="Accent1 - 60%" xfId="55" xr:uid="{00000000-0005-0000-0000-000019000000}"/>
    <cellStyle name="Accent2" xfId="20" builtinId="33" customBuiltin="1"/>
    <cellStyle name="Accent2 - 20%" xfId="56" xr:uid="{00000000-0005-0000-0000-00001B000000}"/>
    <cellStyle name="Accent2 - 20% 2" xfId="57" xr:uid="{00000000-0005-0000-0000-00001C000000}"/>
    <cellStyle name="Accent2 - 20% 3" xfId="58" xr:uid="{00000000-0005-0000-0000-00001D000000}"/>
    <cellStyle name="Accent2 - 40%" xfId="59" xr:uid="{00000000-0005-0000-0000-00001E000000}"/>
    <cellStyle name="Accent2 - 40% 2" xfId="60" xr:uid="{00000000-0005-0000-0000-00001F000000}"/>
    <cellStyle name="Accent2 - 40% 3" xfId="61" xr:uid="{00000000-0005-0000-0000-000020000000}"/>
    <cellStyle name="Accent2 - 60%" xfId="62" xr:uid="{00000000-0005-0000-0000-000021000000}"/>
    <cellStyle name="Accent3" xfId="21" builtinId="37" customBuiltin="1"/>
    <cellStyle name="Accent3 - 20%" xfId="63" xr:uid="{00000000-0005-0000-0000-000023000000}"/>
    <cellStyle name="Accent3 - 20% 2" xfId="64" xr:uid="{00000000-0005-0000-0000-000024000000}"/>
    <cellStyle name="Accent3 - 20% 3" xfId="65" xr:uid="{00000000-0005-0000-0000-000025000000}"/>
    <cellStyle name="Accent3 - 40%" xfId="66" xr:uid="{00000000-0005-0000-0000-000026000000}"/>
    <cellStyle name="Accent3 - 40% 2" xfId="67" xr:uid="{00000000-0005-0000-0000-000027000000}"/>
    <cellStyle name="Accent3 - 40% 3" xfId="68" xr:uid="{00000000-0005-0000-0000-000028000000}"/>
    <cellStyle name="Accent3 - 60%" xfId="69" xr:uid="{00000000-0005-0000-0000-000029000000}"/>
    <cellStyle name="Accent4" xfId="22" builtinId="41" customBuiltin="1"/>
    <cellStyle name="Accent4 - 20%" xfId="70" xr:uid="{00000000-0005-0000-0000-00002B000000}"/>
    <cellStyle name="Accent4 - 20% 2" xfId="71" xr:uid="{00000000-0005-0000-0000-00002C000000}"/>
    <cellStyle name="Accent4 - 20% 3" xfId="72" xr:uid="{00000000-0005-0000-0000-00002D000000}"/>
    <cellStyle name="Accent4 - 40%" xfId="73" xr:uid="{00000000-0005-0000-0000-00002E000000}"/>
    <cellStyle name="Accent4 - 40% 2" xfId="74" xr:uid="{00000000-0005-0000-0000-00002F000000}"/>
    <cellStyle name="Accent4 - 40% 3" xfId="75" xr:uid="{00000000-0005-0000-0000-000030000000}"/>
    <cellStyle name="Accent4 - 60%" xfId="76" xr:uid="{00000000-0005-0000-0000-000031000000}"/>
    <cellStyle name="Accent5" xfId="23" builtinId="45" customBuiltin="1"/>
    <cellStyle name="Accent5 - 20%" xfId="77" xr:uid="{00000000-0005-0000-0000-000033000000}"/>
    <cellStyle name="Accent5 - 20% 2" xfId="78" xr:uid="{00000000-0005-0000-0000-000034000000}"/>
    <cellStyle name="Accent5 - 20% 3" xfId="79" xr:uid="{00000000-0005-0000-0000-000035000000}"/>
    <cellStyle name="Accent5 - 40%" xfId="80" xr:uid="{00000000-0005-0000-0000-000036000000}"/>
    <cellStyle name="Accent5 - 40% 2" xfId="81" xr:uid="{00000000-0005-0000-0000-000037000000}"/>
    <cellStyle name="Accent5 - 40% 3" xfId="82" xr:uid="{00000000-0005-0000-0000-000038000000}"/>
    <cellStyle name="Accent5 - 60%" xfId="83" xr:uid="{00000000-0005-0000-0000-000039000000}"/>
    <cellStyle name="Accent6" xfId="24" builtinId="49" customBuiltin="1"/>
    <cellStyle name="Accent6 - 20%" xfId="84" xr:uid="{00000000-0005-0000-0000-00003B000000}"/>
    <cellStyle name="Accent6 - 20% 2" xfId="85" xr:uid="{00000000-0005-0000-0000-00003C000000}"/>
    <cellStyle name="Accent6 - 20% 3" xfId="86" xr:uid="{00000000-0005-0000-0000-00003D000000}"/>
    <cellStyle name="Accent6 - 40%" xfId="87" xr:uid="{00000000-0005-0000-0000-00003E000000}"/>
    <cellStyle name="Accent6 - 40% 2" xfId="88" xr:uid="{00000000-0005-0000-0000-00003F000000}"/>
    <cellStyle name="Accent6 - 40% 3" xfId="89" xr:uid="{00000000-0005-0000-0000-000040000000}"/>
    <cellStyle name="Accent6 - 60%" xfId="90" xr:uid="{00000000-0005-0000-0000-000041000000}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91" xr:uid="{00000000-0005-0000-0000-000046000000}"/>
    <cellStyle name="Currency 2 2" xfId="92" xr:uid="{00000000-0005-0000-0000-000047000000}"/>
    <cellStyle name="Currency 3" xfId="93" xr:uid="{00000000-0005-0000-0000-000048000000}"/>
    <cellStyle name="Currency 4" xfId="116" xr:uid="{9A4A7D28-1F15-4786-A5FD-E45B05D5DA41}"/>
    <cellStyle name="Emphasis 1" xfId="94" xr:uid="{00000000-0005-0000-0000-000049000000}"/>
    <cellStyle name="Emphasis 2" xfId="95" xr:uid="{00000000-0005-0000-0000-00004A000000}"/>
    <cellStyle name="Emphasis 3" xfId="96" xr:uid="{00000000-0005-0000-0000-00004B000000}"/>
    <cellStyle name="Euro" xfId="97" xr:uid="{00000000-0005-0000-0000-00004C000000}"/>
    <cellStyle name="Explanatory Text" xfId="29" builtinId="53" customBuiltin="1"/>
    <cellStyle name="Good" xfId="30" builtinId="26" customBuiltin="1"/>
    <cellStyle name="GreyOrWhite" xfId="31" xr:uid="{00000000-0005-0000-0000-00004F000000}"/>
    <cellStyle name="Heading" xfId="98" xr:uid="{00000000-0005-0000-0000-000050000000}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ew style" xfId="99" xr:uid="{00000000-0005-0000-0000-000059000000}"/>
    <cellStyle name="Normal" xfId="0" builtinId="0"/>
    <cellStyle name="Normal 10" xfId="115" xr:uid="{0AE0F038-71E1-4C22-8BB9-DE00A44E71F5}"/>
    <cellStyle name="Normal 2" xfId="40" xr:uid="{00000000-0005-0000-0000-00005B000000}"/>
    <cellStyle name="Normal 2 2" xfId="48" xr:uid="{00000000-0005-0000-0000-00005C000000}"/>
    <cellStyle name="Normal 2 2 2" xfId="100" xr:uid="{00000000-0005-0000-0000-00005D000000}"/>
    <cellStyle name="Normal 2 2 3" xfId="101" xr:uid="{00000000-0005-0000-0000-00005E000000}"/>
    <cellStyle name="Normal 2 3" xfId="102" xr:uid="{00000000-0005-0000-0000-00005F000000}"/>
    <cellStyle name="Normal 2 3 2" xfId="103" xr:uid="{00000000-0005-0000-0000-000060000000}"/>
    <cellStyle name="Normal 2 4" xfId="104" xr:uid="{00000000-0005-0000-0000-000061000000}"/>
    <cellStyle name="Normal 3" xfId="47" xr:uid="{00000000-0005-0000-0000-000062000000}"/>
    <cellStyle name="Normal 3 2" xfId="105" xr:uid="{00000000-0005-0000-0000-000063000000}"/>
    <cellStyle name="Normal 4" xfId="106" xr:uid="{00000000-0005-0000-0000-000064000000}"/>
    <cellStyle name="Normal 5" xfId="107" xr:uid="{00000000-0005-0000-0000-000065000000}"/>
    <cellStyle name="Normal 6" xfId="111" xr:uid="{895053F1-831B-430E-AD60-9CC4953A3B35}"/>
    <cellStyle name="Normal 7" xfId="112" xr:uid="{67FB6BFC-C553-4B37-A533-58EDC8E9A643}"/>
    <cellStyle name="Normal 8" xfId="113" xr:uid="{434A004C-D650-4020-92F0-CED49F8E4413}"/>
    <cellStyle name="Normal 9" xfId="114" xr:uid="{E5C33403-39D1-4C06-8976-F385F15D29D0}"/>
    <cellStyle name="Note" xfId="41" builtinId="10" customBuiltin="1"/>
    <cellStyle name="Output" xfId="42" builtinId="21" customBuiltin="1"/>
    <cellStyle name="Percent 2" xfId="108" xr:uid="{00000000-0005-0000-0000-000068000000}"/>
    <cellStyle name="Percent 2 2" xfId="109" xr:uid="{00000000-0005-0000-0000-000069000000}"/>
    <cellStyle name="Sheet Title" xfId="110" xr:uid="{00000000-0005-0000-0000-00006A000000}"/>
    <cellStyle name="Title" xfId="43" builtinId="15" customBuiltin="1"/>
    <cellStyle name="Total" xfId="44" builtinId="25" customBuiltin="1"/>
    <cellStyle name="Warning Text" xfId="45" builtinId="11" customBuiltin="1"/>
    <cellStyle name="Yellow" xfId="46" xr:uid="{00000000-0005-0000-0000-00006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1</xdr:col>
      <xdr:colOff>809625</xdr:colOff>
      <xdr:row>0</xdr:row>
      <xdr:rowOff>1391562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CEB41F-E549-4B96-8084-3BC9B4F87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4775"/>
          <a:ext cx="1457325" cy="1286787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38100</xdr:rowOff>
    </xdr:from>
    <xdr:to>
      <xdr:col>4</xdr:col>
      <xdr:colOff>684658</xdr:colOff>
      <xdr:row>0</xdr:row>
      <xdr:rowOff>1360823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35245C-0A99-40B2-8849-4BF728AD1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38100"/>
          <a:ext cx="4589908" cy="1322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CF3B-D42C-452E-AA40-5B189E575001}">
  <dimension ref="A1:M8"/>
  <sheetViews>
    <sheetView showOutlineSymbols="0" zoomScale="87" zoomScaleNormal="87" workbookViewId="0">
      <selection activeCell="O35" sqref="O35"/>
    </sheetView>
  </sheetViews>
  <sheetFormatPr defaultColWidth="12.42578125" defaultRowHeight="15" x14ac:dyDescent="0.2"/>
  <cols>
    <col min="1" max="1" width="5.7109375" style="73" customWidth="1"/>
    <col min="2" max="2" width="5.140625" style="73" bestFit="1" customWidth="1"/>
    <col min="3" max="3" width="5.28515625" style="73" bestFit="1" customWidth="1"/>
    <col min="4" max="5" width="5.140625" style="73" bestFit="1" customWidth="1"/>
    <col min="6" max="6" width="5.42578125" style="73" bestFit="1" customWidth="1"/>
    <col min="7" max="8" width="5.140625" style="73" bestFit="1" customWidth="1"/>
    <col min="9" max="9" width="5.28515625" style="73" bestFit="1" customWidth="1"/>
    <col min="10" max="10" width="5.42578125" style="73" bestFit="1" customWidth="1"/>
    <col min="11" max="12" width="5.140625" style="73" bestFit="1" customWidth="1"/>
    <col min="13" max="13" width="5.42578125" style="73" bestFit="1" customWidth="1"/>
    <col min="14" max="14" width="6.42578125" style="73" bestFit="1" customWidth="1"/>
    <col min="15" max="256" width="12.42578125" style="73"/>
    <col min="257" max="257" width="6.42578125" style="73" customWidth="1"/>
    <col min="258" max="258" width="5.140625" style="73" bestFit="1" customWidth="1"/>
    <col min="259" max="259" width="5.28515625" style="73" bestFit="1" customWidth="1"/>
    <col min="260" max="261" width="5.140625" style="73" bestFit="1" customWidth="1"/>
    <col min="262" max="262" width="5.42578125" style="73" bestFit="1" customWidth="1"/>
    <col min="263" max="264" width="5.140625" style="73" bestFit="1" customWidth="1"/>
    <col min="265" max="265" width="5.28515625" style="73" bestFit="1" customWidth="1"/>
    <col min="266" max="266" width="5.42578125" style="73" bestFit="1" customWidth="1"/>
    <col min="267" max="268" width="5.140625" style="73" bestFit="1" customWidth="1"/>
    <col min="269" max="269" width="5.42578125" style="73" bestFit="1" customWidth="1"/>
    <col min="270" max="270" width="6.42578125" style="73" bestFit="1" customWidth="1"/>
    <col min="271" max="512" width="12.42578125" style="73"/>
    <col min="513" max="513" width="6.42578125" style="73" customWidth="1"/>
    <col min="514" max="514" width="5.140625" style="73" bestFit="1" customWidth="1"/>
    <col min="515" max="515" width="5.28515625" style="73" bestFit="1" customWidth="1"/>
    <col min="516" max="517" width="5.140625" style="73" bestFit="1" customWidth="1"/>
    <col min="518" max="518" width="5.42578125" style="73" bestFit="1" customWidth="1"/>
    <col min="519" max="520" width="5.140625" style="73" bestFit="1" customWidth="1"/>
    <col min="521" max="521" width="5.28515625" style="73" bestFit="1" customWidth="1"/>
    <col min="522" max="522" width="5.42578125" style="73" bestFit="1" customWidth="1"/>
    <col min="523" max="524" width="5.140625" style="73" bestFit="1" customWidth="1"/>
    <col min="525" max="525" width="5.42578125" style="73" bestFit="1" customWidth="1"/>
    <col min="526" max="526" width="6.42578125" style="73" bestFit="1" customWidth="1"/>
    <col min="527" max="768" width="12.42578125" style="73"/>
    <col min="769" max="769" width="6.42578125" style="73" customWidth="1"/>
    <col min="770" max="770" width="5.140625" style="73" bestFit="1" customWidth="1"/>
    <col min="771" max="771" width="5.28515625" style="73" bestFit="1" customWidth="1"/>
    <col min="772" max="773" width="5.140625" style="73" bestFit="1" customWidth="1"/>
    <col min="774" max="774" width="5.42578125" style="73" bestFit="1" customWidth="1"/>
    <col min="775" max="776" width="5.140625" style="73" bestFit="1" customWidth="1"/>
    <col min="777" max="777" width="5.28515625" style="73" bestFit="1" customWidth="1"/>
    <col min="778" max="778" width="5.42578125" style="73" bestFit="1" customWidth="1"/>
    <col min="779" max="780" width="5.140625" style="73" bestFit="1" customWidth="1"/>
    <col min="781" max="781" width="5.42578125" style="73" bestFit="1" customWidth="1"/>
    <col min="782" max="782" width="6.42578125" style="73" bestFit="1" customWidth="1"/>
    <col min="783" max="1024" width="12.42578125" style="73"/>
    <col min="1025" max="1025" width="6.42578125" style="73" customWidth="1"/>
    <col min="1026" max="1026" width="5.140625" style="73" bestFit="1" customWidth="1"/>
    <col min="1027" max="1027" width="5.28515625" style="73" bestFit="1" customWidth="1"/>
    <col min="1028" max="1029" width="5.140625" style="73" bestFit="1" customWidth="1"/>
    <col min="1030" max="1030" width="5.42578125" style="73" bestFit="1" customWidth="1"/>
    <col min="1031" max="1032" width="5.140625" style="73" bestFit="1" customWidth="1"/>
    <col min="1033" max="1033" width="5.28515625" style="73" bestFit="1" customWidth="1"/>
    <col min="1034" max="1034" width="5.42578125" style="73" bestFit="1" customWidth="1"/>
    <col min="1035" max="1036" width="5.140625" style="73" bestFit="1" customWidth="1"/>
    <col min="1037" max="1037" width="5.42578125" style="73" bestFit="1" customWidth="1"/>
    <col min="1038" max="1038" width="6.42578125" style="73" bestFit="1" customWidth="1"/>
    <col min="1039" max="1280" width="12.42578125" style="73"/>
    <col min="1281" max="1281" width="6.42578125" style="73" customWidth="1"/>
    <col min="1282" max="1282" width="5.140625" style="73" bestFit="1" customWidth="1"/>
    <col min="1283" max="1283" width="5.28515625" style="73" bestFit="1" customWidth="1"/>
    <col min="1284" max="1285" width="5.140625" style="73" bestFit="1" customWidth="1"/>
    <col min="1286" max="1286" width="5.42578125" style="73" bestFit="1" customWidth="1"/>
    <col min="1287" max="1288" width="5.140625" style="73" bestFit="1" customWidth="1"/>
    <col min="1289" max="1289" width="5.28515625" style="73" bestFit="1" customWidth="1"/>
    <col min="1290" max="1290" width="5.42578125" style="73" bestFit="1" customWidth="1"/>
    <col min="1291" max="1292" width="5.140625" style="73" bestFit="1" customWidth="1"/>
    <col min="1293" max="1293" width="5.42578125" style="73" bestFit="1" customWidth="1"/>
    <col min="1294" max="1294" width="6.42578125" style="73" bestFit="1" customWidth="1"/>
    <col min="1295" max="1536" width="12.42578125" style="73"/>
    <col min="1537" max="1537" width="6.42578125" style="73" customWidth="1"/>
    <col min="1538" max="1538" width="5.140625" style="73" bestFit="1" customWidth="1"/>
    <col min="1539" max="1539" width="5.28515625" style="73" bestFit="1" customWidth="1"/>
    <col min="1540" max="1541" width="5.140625" style="73" bestFit="1" customWidth="1"/>
    <col min="1542" max="1542" width="5.42578125" style="73" bestFit="1" customWidth="1"/>
    <col min="1543" max="1544" width="5.140625" style="73" bestFit="1" customWidth="1"/>
    <col min="1545" max="1545" width="5.28515625" style="73" bestFit="1" customWidth="1"/>
    <col min="1546" max="1546" width="5.42578125" style="73" bestFit="1" customWidth="1"/>
    <col min="1547" max="1548" width="5.140625" style="73" bestFit="1" customWidth="1"/>
    <col min="1549" max="1549" width="5.42578125" style="73" bestFit="1" customWidth="1"/>
    <col min="1550" max="1550" width="6.42578125" style="73" bestFit="1" customWidth="1"/>
    <col min="1551" max="1792" width="12.42578125" style="73"/>
    <col min="1793" max="1793" width="6.42578125" style="73" customWidth="1"/>
    <col min="1794" max="1794" width="5.140625" style="73" bestFit="1" customWidth="1"/>
    <col min="1795" max="1795" width="5.28515625" style="73" bestFit="1" customWidth="1"/>
    <col min="1796" max="1797" width="5.140625" style="73" bestFit="1" customWidth="1"/>
    <col min="1798" max="1798" width="5.42578125" style="73" bestFit="1" customWidth="1"/>
    <col min="1799" max="1800" width="5.140625" style="73" bestFit="1" customWidth="1"/>
    <col min="1801" max="1801" width="5.28515625" style="73" bestFit="1" customWidth="1"/>
    <col min="1802" max="1802" width="5.42578125" style="73" bestFit="1" customWidth="1"/>
    <col min="1803" max="1804" width="5.140625" style="73" bestFit="1" customWidth="1"/>
    <col min="1805" max="1805" width="5.42578125" style="73" bestFit="1" customWidth="1"/>
    <col min="1806" max="1806" width="6.42578125" style="73" bestFit="1" customWidth="1"/>
    <col min="1807" max="2048" width="12.42578125" style="73"/>
    <col min="2049" max="2049" width="6.42578125" style="73" customWidth="1"/>
    <col min="2050" max="2050" width="5.140625" style="73" bestFit="1" customWidth="1"/>
    <col min="2051" max="2051" width="5.28515625" style="73" bestFit="1" customWidth="1"/>
    <col min="2052" max="2053" width="5.140625" style="73" bestFit="1" customWidth="1"/>
    <col min="2054" max="2054" width="5.42578125" style="73" bestFit="1" customWidth="1"/>
    <col min="2055" max="2056" width="5.140625" style="73" bestFit="1" customWidth="1"/>
    <col min="2057" max="2057" width="5.28515625" style="73" bestFit="1" customWidth="1"/>
    <col min="2058" max="2058" width="5.42578125" style="73" bestFit="1" customWidth="1"/>
    <col min="2059" max="2060" width="5.140625" style="73" bestFit="1" customWidth="1"/>
    <col min="2061" max="2061" width="5.42578125" style="73" bestFit="1" customWidth="1"/>
    <col min="2062" max="2062" width="6.42578125" style="73" bestFit="1" customWidth="1"/>
    <col min="2063" max="2304" width="12.42578125" style="73"/>
    <col min="2305" max="2305" width="6.42578125" style="73" customWidth="1"/>
    <col min="2306" max="2306" width="5.140625" style="73" bestFit="1" customWidth="1"/>
    <col min="2307" max="2307" width="5.28515625" style="73" bestFit="1" customWidth="1"/>
    <col min="2308" max="2309" width="5.140625" style="73" bestFit="1" customWidth="1"/>
    <col min="2310" max="2310" width="5.42578125" style="73" bestFit="1" customWidth="1"/>
    <col min="2311" max="2312" width="5.140625" style="73" bestFit="1" customWidth="1"/>
    <col min="2313" max="2313" width="5.28515625" style="73" bestFit="1" customWidth="1"/>
    <col min="2314" max="2314" width="5.42578125" style="73" bestFit="1" customWidth="1"/>
    <col min="2315" max="2316" width="5.140625" style="73" bestFit="1" customWidth="1"/>
    <col min="2317" max="2317" width="5.42578125" style="73" bestFit="1" customWidth="1"/>
    <col min="2318" max="2318" width="6.42578125" style="73" bestFit="1" customWidth="1"/>
    <col min="2319" max="2560" width="12.42578125" style="73"/>
    <col min="2561" max="2561" width="6.42578125" style="73" customWidth="1"/>
    <col min="2562" max="2562" width="5.140625" style="73" bestFit="1" customWidth="1"/>
    <col min="2563" max="2563" width="5.28515625" style="73" bestFit="1" customWidth="1"/>
    <col min="2564" max="2565" width="5.140625" style="73" bestFit="1" customWidth="1"/>
    <col min="2566" max="2566" width="5.42578125" style="73" bestFit="1" customWidth="1"/>
    <col min="2567" max="2568" width="5.140625" style="73" bestFit="1" customWidth="1"/>
    <col min="2569" max="2569" width="5.28515625" style="73" bestFit="1" customWidth="1"/>
    <col min="2570" max="2570" width="5.42578125" style="73" bestFit="1" customWidth="1"/>
    <col min="2571" max="2572" width="5.140625" style="73" bestFit="1" customWidth="1"/>
    <col min="2573" max="2573" width="5.42578125" style="73" bestFit="1" customWidth="1"/>
    <col min="2574" max="2574" width="6.42578125" style="73" bestFit="1" customWidth="1"/>
    <col min="2575" max="2816" width="12.42578125" style="73"/>
    <col min="2817" max="2817" width="6.42578125" style="73" customWidth="1"/>
    <col min="2818" max="2818" width="5.140625" style="73" bestFit="1" customWidth="1"/>
    <col min="2819" max="2819" width="5.28515625" style="73" bestFit="1" customWidth="1"/>
    <col min="2820" max="2821" width="5.140625" style="73" bestFit="1" customWidth="1"/>
    <col min="2822" max="2822" width="5.42578125" style="73" bestFit="1" customWidth="1"/>
    <col min="2823" max="2824" width="5.140625" style="73" bestFit="1" customWidth="1"/>
    <col min="2825" max="2825" width="5.28515625" style="73" bestFit="1" customWidth="1"/>
    <col min="2826" max="2826" width="5.42578125" style="73" bestFit="1" customWidth="1"/>
    <col min="2827" max="2828" width="5.140625" style="73" bestFit="1" customWidth="1"/>
    <col min="2829" max="2829" width="5.42578125" style="73" bestFit="1" customWidth="1"/>
    <col min="2830" max="2830" width="6.42578125" style="73" bestFit="1" customWidth="1"/>
    <col min="2831" max="3072" width="12.42578125" style="73"/>
    <col min="3073" max="3073" width="6.42578125" style="73" customWidth="1"/>
    <col min="3074" max="3074" width="5.140625" style="73" bestFit="1" customWidth="1"/>
    <col min="3075" max="3075" width="5.28515625" style="73" bestFit="1" customWidth="1"/>
    <col min="3076" max="3077" width="5.140625" style="73" bestFit="1" customWidth="1"/>
    <col min="3078" max="3078" width="5.42578125" style="73" bestFit="1" customWidth="1"/>
    <col min="3079" max="3080" width="5.140625" style="73" bestFit="1" customWidth="1"/>
    <col min="3081" max="3081" width="5.28515625" style="73" bestFit="1" customWidth="1"/>
    <col min="3082" max="3082" width="5.42578125" style="73" bestFit="1" customWidth="1"/>
    <col min="3083" max="3084" width="5.140625" style="73" bestFit="1" customWidth="1"/>
    <col min="3085" max="3085" width="5.42578125" style="73" bestFit="1" customWidth="1"/>
    <col min="3086" max="3086" width="6.42578125" style="73" bestFit="1" customWidth="1"/>
    <col min="3087" max="3328" width="12.42578125" style="73"/>
    <col min="3329" max="3329" width="6.42578125" style="73" customWidth="1"/>
    <col min="3330" max="3330" width="5.140625" style="73" bestFit="1" customWidth="1"/>
    <col min="3331" max="3331" width="5.28515625" style="73" bestFit="1" customWidth="1"/>
    <col min="3332" max="3333" width="5.140625" style="73" bestFit="1" customWidth="1"/>
    <col min="3334" max="3334" width="5.42578125" style="73" bestFit="1" customWidth="1"/>
    <col min="3335" max="3336" width="5.140625" style="73" bestFit="1" customWidth="1"/>
    <col min="3337" max="3337" width="5.28515625" style="73" bestFit="1" customWidth="1"/>
    <col min="3338" max="3338" width="5.42578125" style="73" bestFit="1" customWidth="1"/>
    <col min="3339" max="3340" width="5.140625" style="73" bestFit="1" customWidth="1"/>
    <col min="3341" max="3341" width="5.42578125" style="73" bestFit="1" customWidth="1"/>
    <col min="3342" max="3342" width="6.42578125" style="73" bestFit="1" customWidth="1"/>
    <col min="3343" max="3584" width="12.42578125" style="73"/>
    <col min="3585" max="3585" width="6.42578125" style="73" customWidth="1"/>
    <col min="3586" max="3586" width="5.140625" style="73" bestFit="1" customWidth="1"/>
    <col min="3587" max="3587" width="5.28515625" style="73" bestFit="1" customWidth="1"/>
    <col min="3588" max="3589" width="5.140625" style="73" bestFit="1" customWidth="1"/>
    <col min="3590" max="3590" width="5.42578125" style="73" bestFit="1" customWidth="1"/>
    <col min="3591" max="3592" width="5.140625" style="73" bestFit="1" customWidth="1"/>
    <col min="3593" max="3593" width="5.28515625" style="73" bestFit="1" customWidth="1"/>
    <col min="3594" max="3594" width="5.42578125" style="73" bestFit="1" customWidth="1"/>
    <col min="3595" max="3596" width="5.140625" style="73" bestFit="1" customWidth="1"/>
    <col min="3597" max="3597" width="5.42578125" style="73" bestFit="1" customWidth="1"/>
    <col min="3598" max="3598" width="6.42578125" style="73" bestFit="1" customWidth="1"/>
    <col min="3599" max="3840" width="12.42578125" style="73"/>
    <col min="3841" max="3841" width="6.42578125" style="73" customWidth="1"/>
    <col min="3842" max="3842" width="5.140625" style="73" bestFit="1" customWidth="1"/>
    <col min="3843" max="3843" width="5.28515625" style="73" bestFit="1" customWidth="1"/>
    <col min="3844" max="3845" width="5.140625" style="73" bestFit="1" customWidth="1"/>
    <col min="3846" max="3846" width="5.42578125" style="73" bestFit="1" customWidth="1"/>
    <col min="3847" max="3848" width="5.140625" style="73" bestFit="1" customWidth="1"/>
    <col min="3849" max="3849" width="5.28515625" style="73" bestFit="1" customWidth="1"/>
    <col min="3850" max="3850" width="5.42578125" style="73" bestFit="1" customWidth="1"/>
    <col min="3851" max="3852" width="5.140625" style="73" bestFit="1" customWidth="1"/>
    <col min="3853" max="3853" width="5.42578125" style="73" bestFit="1" customWidth="1"/>
    <col min="3854" max="3854" width="6.42578125" style="73" bestFit="1" customWidth="1"/>
    <col min="3855" max="4096" width="12.42578125" style="73"/>
    <col min="4097" max="4097" width="6.42578125" style="73" customWidth="1"/>
    <col min="4098" max="4098" width="5.140625" style="73" bestFit="1" customWidth="1"/>
    <col min="4099" max="4099" width="5.28515625" style="73" bestFit="1" customWidth="1"/>
    <col min="4100" max="4101" width="5.140625" style="73" bestFit="1" customWidth="1"/>
    <col min="4102" max="4102" width="5.42578125" style="73" bestFit="1" customWidth="1"/>
    <col min="4103" max="4104" width="5.140625" style="73" bestFit="1" customWidth="1"/>
    <col min="4105" max="4105" width="5.28515625" style="73" bestFit="1" customWidth="1"/>
    <col min="4106" max="4106" width="5.42578125" style="73" bestFit="1" customWidth="1"/>
    <col min="4107" max="4108" width="5.140625" style="73" bestFit="1" customWidth="1"/>
    <col min="4109" max="4109" width="5.42578125" style="73" bestFit="1" customWidth="1"/>
    <col min="4110" max="4110" width="6.42578125" style="73" bestFit="1" customWidth="1"/>
    <col min="4111" max="4352" width="12.42578125" style="73"/>
    <col min="4353" max="4353" width="6.42578125" style="73" customWidth="1"/>
    <col min="4354" max="4354" width="5.140625" style="73" bestFit="1" customWidth="1"/>
    <col min="4355" max="4355" width="5.28515625" style="73" bestFit="1" customWidth="1"/>
    <col min="4356" max="4357" width="5.140625" style="73" bestFit="1" customWidth="1"/>
    <col min="4358" max="4358" width="5.42578125" style="73" bestFit="1" customWidth="1"/>
    <col min="4359" max="4360" width="5.140625" style="73" bestFit="1" customWidth="1"/>
    <col min="4361" max="4361" width="5.28515625" style="73" bestFit="1" customWidth="1"/>
    <col min="4362" max="4362" width="5.42578125" style="73" bestFit="1" customWidth="1"/>
    <col min="4363" max="4364" width="5.140625" style="73" bestFit="1" customWidth="1"/>
    <col min="4365" max="4365" width="5.42578125" style="73" bestFit="1" customWidth="1"/>
    <col min="4366" max="4366" width="6.42578125" style="73" bestFit="1" customWidth="1"/>
    <col min="4367" max="4608" width="12.42578125" style="73"/>
    <col min="4609" max="4609" width="6.42578125" style="73" customWidth="1"/>
    <col min="4610" max="4610" width="5.140625" style="73" bestFit="1" customWidth="1"/>
    <col min="4611" max="4611" width="5.28515625" style="73" bestFit="1" customWidth="1"/>
    <col min="4612" max="4613" width="5.140625" style="73" bestFit="1" customWidth="1"/>
    <col min="4614" max="4614" width="5.42578125" style="73" bestFit="1" customWidth="1"/>
    <col min="4615" max="4616" width="5.140625" style="73" bestFit="1" customWidth="1"/>
    <col min="4617" max="4617" width="5.28515625" style="73" bestFit="1" customWidth="1"/>
    <col min="4618" max="4618" width="5.42578125" style="73" bestFit="1" customWidth="1"/>
    <col min="4619" max="4620" width="5.140625" style="73" bestFit="1" customWidth="1"/>
    <col min="4621" max="4621" width="5.42578125" style="73" bestFit="1" customWidth="1"/>
    <col min="4622" max="4622" width="6.42578125" style="73" bestFit="1" customWidth="1"/>
    <col min="4623" max="4864" width="12.42578125" style="73"/>
    <col min="4865" max="4865" width="6.42578125" style="73" customWidth="1"/>
    <col min="4866" max="4866" width="5.140625" style="73" bestFit="1" customWidth="1"/>
    <col min="4867" max="4867" width="5.28515625" style="73" bestFit="1" customWidth="1"/>
    <col min="4868" max="4869" width="5.140625" style="73" bestFit="1" customWidth="1"/>
    <col min="4870" max="4870" width="5.42578125" style="73" bestFit="1" customWidth="1"/>
    <col min="4871" max="4872" width="5.140625" style="73" bestFit="1" customWidth="1"/>
    <col min="4873" max="4873" width="5.28515625" style="73" bestFit="1" customWidth="1"/>
    <col min="4874" max="4874" width="5.42578125" style="73" bestFit="1" customWidth="1"/>
    <col min="4875" max="4876" width="5.140625" style="73" bestFit="1" customWidth="1"/>
    <col min="4877" max="4877" width="5.42578125" style="73" bestFit="1" customWidth="1"/>
    <col min="4878" max="4878" width="6.42578125" style="73" bestFit="1" customWidth="1"/>
    <col min="4879" max="5120" width="12.42578125" style="73"/>
    <col min="5121" max="5121" width="6.42578125" style="73" customWidth="1"/>
    <col min="5122" max="5122" width="5.140625" style="73" bestFit="1" customWidth="1"/>
    <col min="5123" max="5123" width="5.28515625" style="73" bestFit="1" customWidth="1"/>
    <col min="5124" max="5125" width="5.140625" style="73" bestFit="1" customWidth="1"/>
    <col min="5126" max="5126" width="5.42578125" style="73" bestFit="1" customWidth="1"/>
    <col min="5127" max="5128" width="5.140625" style="73" bestFit="1" customWidth="1"/>
    <col min="5129" max="5129" width="5.28515625" style="73" bestFit="1" customWidth="1"/>
    <col min="5130" max="5130" width="5.42578125" style="73" bestFit="1" customWidth="1"/>
    <col min="5131" max="5132" width="5.140625" style="73" bestFit="1" customWidth="1"/>
    <col min="5133" max="5133" width="5.42578125" style="73" bestFit="1" customWidth="1"/>
    <col min="5134" max="5134" width="6.42578125" style="73" bestFit="1" customWidth="1"/>
    <col min="5135" max="5376" width="12.42578125" style="73"/>
    <col min="5377" max="5377" width="6.42578125" style="73" customWidth="1"/>
    <col min="5378" max="5378" width="5.140625" style="73" bestFit="1" customWidth="1"/>
    <col min="5379" max="5379" width="5.28515625" style="73" bestFit="1" customWidth="1"/>
    <col min="5380" max="5381" width="5.140625" style="73" bestFit="1" customWidth="1"/>
    <col min="5382" max="5382" width="5.42578125" style="73" bestFit="1" customWidth="1"/>
    <col min="5383" max="5384" width="5.140625" style="73" bestFit="1" customWidth="1"/>
    <col min="5385" max="5385" width="5.28515625" style="73" bestFit="1" customWidth="1"/>
    <col min="5386" max="5386" width="5.42578125" style="73" bestFit="1" customWidth="1"/>
    <col min="5387" max="5388" width="5.140625" style="73" bestFit="1" customWidth="1"/>
    <col min="5389" max="5389" width="5.42578125" style="73" bestFit="1" customWidth="1"/>
    <col min="5390" max="5390" width="6.42578125" style="73" bestFit="1" customWidth="1"/>
    <col min="5391" max="5632" width="12.42578125" style="73"/>
    <col min="5633" max="5633" width="6.42578125" style="73" customWidth="1"/>
    <col min="5634" max="5634" width="5.140625" style="73" bestFit="1" customWidth="1"/>
    <col min="5635" max="5635" width="5.28515625" style="73" bestFit="1" customWidth="1"/>
    <col min="5636" max="5637" width="5.140625" style="73" bestFit="1" customWidth="1"/>
    <col min="5638" max="5638" width="5.42578125" style="73" bestFit="1" customWidth="1"/>
    <col min="5639" max="5640" width="5.140625" style="73" bestFit="1" customWidth="1"/>
    <col min="5641" max="5641" width="5.28515625" style="73" bestFit="1" customWidth="1"/>
    <col min="5642" max="5642" width="5.42578125" style="73" bestFit="1" customWidth="1"/>
    <col min="5643" max="5644" width="5.140625" style="73" bestFit="1" customWidth="1"/>
    <col min="5645" max="5645" width="5.42578125" style="73" bestFit="1" customWidth="1"/>
    <col min="5646" max="5646" width="6.42578125" style="73" bestFit="1" customWidth="1"/>
    <col min="5647" max="5888" width="12.42578125" style="73"/>
    <col min="5889" max="5889" width="6.42578125" style="73" customWidth="1"/>
    <col min="5890" max="5890" width="5.140625" style="73" bestFit="1" customWidth="1"/>
    <col min="5891" max="5891" width="5.28515625" style="73" bestFit="1" customWidth="1"/>
    <col min="5892" max="5893" width="5.140625" style="73" bestFit="1" customWidth="1"/>
    <col min="5894" max="5894" width="5.42578125" style="73" bestFit="1" customWidth="1"/>
    <col min="5895" max="5896" width="5.140625" style="73" bestFit="1" customWidth="1"/>
    <col min="5897" max="5897" width="5.28515625" style="73" bestFit="1" customWidth="1"/>
    <col min="5898" max="5898" width="5.42578125" style="73" bestFit="1" customWidth="1"/>
    <col min="5899" max="5900" width="5.140625" style="73" bestFit="1" customWidth="1"/>
    <col min="5901" max="5901" width="5.42578125" style="73" bestFit="1" customWidth="1"/>
    <col min="5902" max="5902" width="6.42578125" style="73" bestFit="1" customWidth="1"/>
    <col min="5903" max="6144" width="12.42578125" style="73"/>
    <col min="6145" max="6145" width="6.42578125" style="73" customWidth="1"/>
    <col min="6146" max="6146" width="5.140625" style="73" bestFit="1" customWidth="1"/>
    <col min="6147" max="6147" width="5.28515625" style="73" bestFit="1" customWidth="1"/>
    <col min="6148" max="6149" width="5.140625" style="73" bestFit="1" customWidth="1"/>
    <col min="6150" max="6150" width="5.42578125" style="73" bestFit="1" customWidth="1"/>
    <col min="6151" max="6152" width="5.140625" style="73" bestFit="1" customWidth="1"/>
    <col min="6153" max="6153" width="5.28515625" style="73" bestFit="1" customWidth="1"/>
    <col min="6154" max="6154" width="5.42578125" style="73" bestFit="1" customWidth="1"/>
    <col min="6155" max="6156" width="5.140625" style="73" bestFit="1" customWidth="1"/>
    <col min="6157" max="6157" width="5.42578125" style="73" bestFit="1" customWidth="1"/>
    <col min="6158" max="6158" width="6.42578125" style="73" bestFit="1" customWidth="1"/>
    <col min="6159" max="6400" width="12.42578125" style="73"/>
    <col min="6401" max="6401" width="6.42578125" style="73" customWidth="1"/>
    <col min="6402" max="6402" width="5.140625" style="73" bestFit="1" customWidth="1"/>
    <col min="6403" max="6403" width="5.28515625" style="73" bestFit="1" customWidth="1"/>
    <col min="6404" max="6405" width="5.140625" style="73" bestFit="1" customWidth="1"/>
    <col min="6406" max="6406" width="5.42578125" style="73" bestFit="1" customWidth="1"/>
    <col min="6407" max="6408" width="5.140625" style="73" bestFit="1" customWidth="1"/>
    <col min="6409" max="6409" width="5.28515625" style="73" bestFit="1" customWidth="1"/>
    <col min="6410" max="6410" width="5.42578125" style="73" bestFit="1" customWidth="1"/>
    <col min="6411" max="6412" width="5.140625" style="73" bestFit="1" customWidth="1"/>
    <col min="6413" max="6413" width="5.42578125" style="73" bestFit="1" customWidth="1"/>
    <col min="6414" max="6414" width="6.42578125" style="73" bestFit="1" customWidth="1"/>
    <col min="6415" max="6656" width="12.42578125" style="73"/>
    <col min="6657" max="6657" width="6.42578125" style="73" customWidth="1"/>
    <col min="6658" max="6658" width="5.140625" style="73" bestFit="1" customWidth="1"/>
    <col min="6659" max="6659" width="5.28515625" style="73" bestFit="1" customWidth="1"/>
    <col min="6660" max="6661" width="5.140625" style="73" bestFit="1" customWidth="1"/>
    <col min="6662" max="6662" width="5.42578125" style="73" bestFit="1" customWidth="1"/>
    <col min="6663" max="6664" width="5.140625" style="73" bestFit="1" customWidth="1"/>
    <col min="6665" max="6665" width="5.28515625" style="73" bestFit="1" customWidth="1"/>
    <col min="6666" max="6666" width="5.42578125" style="73" bestFit="1" customWidth="1"/>
    <col min="6667" max="6668" width="5.140625" style="73" bestFit="1" customWidth="1"/>
    <col min="6669" max="6669" width="5.42578125" style="73" bestFit="1" customWidth="1"/>
    <col min="6670" max="6670" width="6.42578125" style="73" bestFit="1" customWidth="1"/>
    <col min="6671" max="6912" width="12.42578125" style="73"/>
    <col min="6913" max="6913" width="6.42578125" style="73" customWidth="1"/>
    <col min="6914" max="6914" width="5.140625" style="73" bestFit="1" customWidth="1"/>
    <col min="6915" max="6915" width="5.28515625" style="73" bestFit="1" customWidth="1"/>
    <col min="6916" max="6917" width="5.140625" style="73" bestFit="1" customWidth="1"/>
    <col min="6918" max="6918" width="5.42578125" style="73" bestFit="1" customWidth="1"/>
    <col min="6919" max="6920" width="5.140625" style="73" bestFit="1" customWidth="1"/>
    <col min="6921" max="6921" width="5.28515625" style="73" bestFit="1" customWidth="1"/>
    <col min="6922" max="6922" width="5.42578125" style="73" bestFit="1" customWidth="1"/>
    <col min="6923" max="6924" width="5.140625" style="73" bestFit="1" customWidth="1"/>
    <col min="6925" max="6925" width="5.42578125" style="73" bestFit="1" customWidth="1"/>
    <col min="6926" max="6926" width="6.42578125" style="73" bestFit="1" customWidth="1"/>
    <col min="6927" max="7168" width="12.42578125" style="73"/>
    <col min="7169" max="7169" width="6.42578125" style="73" customWidth="1"/>
    <col min="7170" max="7170" width="5.140625" style="73" bestFit="1" customWidth="1"/>
    <col min="7171" max="7171" width="5.28515625" style="73" bestFit="1" customWidth="1"/>
    <col min="7172" max="7173" width="5.140625" style="73" bestFit="1" customWidth="1"/>
    <col min="7174" max="7174" width="5.42578125" style="73" bestFit="1" customWidth="1"/>
    <col min="7175" max="7176" width="5.140625" style="73" bestFit="1" customWidth="1"/>
    <col min="7177" max="7177" width="5.28515625" style="73" bestFit="1" customWidth="1"/>
    <col min="7178" max="7178" width="5.42578125" style="73" bestFit="1" customWidth="1"/>
    <col min="7179" max="7180" width="5.140625" style="73" bestFit="1" customWidth="1"/>
    <col min="7181" max="7181" width="5.42578125" style="73" bestFit="1" customWidth="1"/>
    <col min="7182" max="7182" width="6.42578125" style="73" bestFit="1" customWidth="1"/>
    <col min="7183" max="7424" width="12.42578125" style="73"/>
    <col min="7425" max="7425" width="6.42578125" style="73" customWidth="1"/>
    <col min="7426" max="7426" width="5.140625" style="73" bestFit="1" customWidth="1"/>
    <col min="7427" max="7427" width="5.28515625" style="73" bestFit="1" customWidth="1"/>
    <col min="7428" max="7429" width="5.140625" style="73" bestFit="1" customWidth="1"/>
    <col min="7430" max="7430" width="5.42578125" style="73" bestFit="1" customWidth="1"/>
    <col min="7431" max="7432" width="5.140625" style="73" bestFit="1" customWidth="1"/>
    <col min="7433" max="7433" width="5.28515625" style="73" bestFit="1" customWidth="1"/>
    <col min="7434" max="7434" width="5.42578125" style="73" bestFit="1" customWidth="1"/>
    <col min="7435" max="7436" width="5.140625" style="73" bestFit="1" customWidth="1"/>
    <col min="7437" max="7437" width="5.42578125" style="73" bestFit="1" customWidth="1"/>
    <col min="7438" max="7438" width="6.42578125" style="73" bestFit="1" customWidth="1"/>
    <col min="7439" max="7680" width="12.42578125" style="73"/>
    <col min="7681" max="7681" width="6.42578125" style="73" customWidth="1"/>
    <col min="7682" max="7682" width="5.140625" style="73" bestFit="1" customWidth="1"/>
    <col min="7683" max="7683" width="5.28515625" style="73" bestFit="1" customWidth="1"/>
    <col min="7684" max="7685" width="5.140625" style="73" bestFit="1" customWidth="1"/>
    <col min="7686" max="7686" width="5.42578125" style="73" bestFit="1" customWidth="1"/>
    <col min="7687" max="7688" width="5.140625" style="73" bestFit="1" customWidth="1"/>
    <col min="7689" max="7689" width="5.28515625" style="73" bestFit="1" customWidth="1"/>
    <col min="7690" max="7690" width="5.42578125" style="73" bestFit="1" customWidth="1"/>
    <col min="7691" max="7692" width="5.140625" style="73" bestFit="1" customWidth="1"/>
    <col min="7693" max="7693" width="5.42578125" style="73" bestFit="1" customWidth="1"/>
    <col min="7694" max="7694" width="6.42578125" style="73" bestFit="1" customWidth="1"/>
    <col min="7695" max="7936" width="12.42578125" style="73"/>
    <col min="7937" max="7937" width="6.42578125" style="73" customWidth="1"/>
    <col min="7938" max="7938" width="5.140625" style="73" bestFit="1" customWidth="1"/>
    <col min="7939" max="7939" width="5.28515625" style="73" bestFit="1" customWidth="1"/>
    <col min="7940" max="7941" width="5.140625" style="73" bestFit="1" customWidth="1"/>
    <col min="7942" max="7942" width="5.42578125" style="73" bestFit="1" customWidth="1"/>
    <col min="7943" max="7944" width="5.140625" style="73" bestFit="1" customWidth="1"/>
    <col min="7945" max="7945" width="5.28515625" style="73" bestFit="1" customWidth="1"/>
    <col min="7946" max="7946" width="5.42578125" style="73" bestFit="1" customWidth="1"/>
    <col min="7947" max="7948" width="5.140625" style="73" bestFit="1" customWidth="1"/>
    <col min="7949" max="7949" width="5.42578125" style="73" bestFit="1" customWidth="1"/>
    <col min="7950" max="7950" width="6.42578125" style="73" bestFit="1" customWidth="1"/>
    <col min="7951" max="8192" width="12.42578125" style="73"/>
    <col min="8193" max="8193" width="6.42578125" style="73" customWidth="1"/>
    <col min="8194" max="8194" width="5.140625" style="73" bestFit="1" customWidth="1"/>
    <col min="8195" max="8195" width="5.28515625" style="73" bestFit="1" customWidth="1"/>
    <col min="8196" max="8197" width="5.140625" style="73" bestFit="1" customWidth="1"/>
    <col min="8198" max="8198" width="5.42578125" style="73" bestFit="1" customWidth="1"/>
    <col min="8199" max="8200" width="5.140625" style="73" bestFit="1" customWidth="1"/>
    <col min="8201" max="8201" width="5.28515625" style="73" bestFit="1" customWidth="1"/>
    <col min="8202" max="8202" width="5.42578125" style="73" bestFit="1" customWidth="1"/>
    <col min="8203" max="8204" width="5.140625" style="73" bestFit="1" customWidth="1"/>
    <col min="8205" max="8205" width="5.42578125" style="73" bestFit="1" customWidth="1"/>
    <col min="8206" max="8206" width="6.42578125" style="73" bestFit="1" customWidth="1"/>
    <col min="8207" max="8448" width="12.42578125" style="73"/>
    <col min="8449" max="8449" width="6.42578125" style="73" customWidth="1"/>
    <col min="8450" max="8450" width="5.140625" style="73" bestFit="1" customWidth="1"/>
    <col min="8451" max="8451" width="5.28515625" style="73" bestFit="1" customWidth="1"/>
    <col min="8452" max="8453" width="5.140625" style="73" bestFit="1" customWidth="1"/>
    <col min="8454" max="8454" width="5.42578125" style="73" bestFit="1" customWidth="1"/>
    <col min="8455" max="8456" width="5.140625" style="73" bestFit="1" customWidth="1"/>
    <col min="8457" max="8457" width="5.28515625" style="73" bestFit="1" customWidth="1"/>
    <col min="8458" max="8458" width="5.42578125" style="73" bestFit="1" customWidth="1"/>
    <col min="8459" max="8460" width="5.140625" style="73" bestFit="1" customWidth="1"/>
    <col min="8461" max="8461" width="5.42578125" style="73" bestFit="1" customWidth="1"/>
    <col min="8462" max="8462" width="6.42578125" style="73" bestFit="1" customWidth="1"/>
    <col min="8463" max="8704" width="12.42578125" style="73"/>
    <col min="8705" max="8705" width="6.42578125" style="73" customWidth="1"/>
    <col min="8706" max="8706" width="5.140625" style="73" bestFit="1" customWidth="1"/>
    <col min="8707" max="8707" width="5.28515625" style="73" bestFit="1" customWidth="1"/>
    <col min="8708" max="8709" width="5.140625" style="73" bestFit="1" customWidth="1"/>
    <col min="8710" max="8710" width="5.42578125" style="73" bestFit="1" customWidth="1"/>
    <col min="8711" max="8712" width="5.140625" style="73" bestFit="1" customWidth="1"/>
    <col min="8713" max="8713" width="5.28515625" style="73" bestFit="1" customWidth="1"/>
    <col min="8714" max="8714" width="5.42578125" style="73" bestFit="1" customWidth="1"/>
    <col min="8715" max="8716" width="5.140625" style="73" bestFit="1" customWidth="1"/>
    <col min="8717" max="8717" width="5.42578125" style="73" bestFit="1" customWidth="1"/>
    <col min="8718" max="8718" width="6.42578125" style="73" bestFit="1" customWidth="1"/>
    <col min="8719" max="8960" width="12.42578125" style="73"/>
    <col min="8961" max="8961" width="6.42578125" style="73" customWidth="1"/>
    <col min="8962" max="8962" width="5.140625" style="73" bestFit="1" customWidth="1"/>
    <col min="8963" max="8963" width="5.28515625" style="73" bestFit="1" customWidth="1"/>
    <col min="8964" max="8965" width="5.140625" style="73" bestFit="1" customWidth="1"/>
    <col min="8966" max="8966" width="5.42578125" style="73" bestFit="1" customWidth="1"/>
    <col min="8967" max="8968" width="5.140625" style="73" bestFit="1" customWidth="1"/>
    <col min="8969" max="8969" width="5.28515625" style="73" bestFit="1" customWidth="1"/>
    <col min="8970" max="8970" width="5.42578125" style="73" bestFit="1" customWidth="1"/>
    <col min="8971" max="8972" width="5.140625" style="73" bestFit="1" customWidth="1"/>
    <col min="8973" max="8973" width="5.42578125" style="73" bestFit="1" customWidth="1"/>
    <col min="8974" max="8974" width="6.42578125" style="73" bestFit="1" customWidth="1"/>
    <col min="8975" max="9216" width="12.42578125" style="73"/>
    <col min="9217" max="9217" width="6.42578125" style="73" customWidth="1"/>
    <col min="9218" max="9218" width="5.140625" style="73" bestFit="1" customWidth="1"/>
    <col min="9219" max="9219" width="5.28515625" style="73" bestFit="1" customWidth="1"/>
    <col min="9220" max="9221" width="5.140625" style="73" bestFit="1" customWidth="1"/>
    <col min="9222" max="9222" width="5.42578125" style="73" bestFit="1" customWidth="1"/>
    <col min="9223" max="9224" width="5.140625" style="73" bestFit="1" customWidth="1"/>
    <col min="9225" max="9225" width="5.28515625" style="73" bestFit="1" customWidth="1"/>
    <col min="9226" max="9226" width="5.42578125" style="73" bestFit="1" customWidth="1"/>
    <col min="9227" max="9228" width="5.140625" style="73" bestFit="1" customWidth="1"/>
    <col min="9229" max="9229" width="5.42578125" style="73" bestFit="1" customWidth="1"/>
    <col min="9230" max="9230" width="6.42578125" style="73" bestFit="1" customWidth="1"/>
    <col min="9231" max="9472" width="12.42578125" style="73"/>
    <col min="9473" max="9473" width="6.42578125" style="73" customWidth="1"/>
    <col min="9474" max="9474" width="5.140625" style="73" bestFit="1" customWidth="1"/>
    <col min="9475" max="9475" width="5.28515625" style="73" bestFit="1" customWidth="1"/>
    <col min="9476" max="9477" width="5.140625" style="73" bestFit="1" customWidth="1"/>
    <col min="9478" max="9478" width="5.42578125" style="73" bestFit="1" customWidth="1"/>
    <col min="9479" max="9480" width="5.140625" style="73" bestFit="1" customWidth="1"/>
    <col min="9481" max="9481" width="5.28515625" style="73" bestFit="1" customWidth="1"/>
    <col min="9482" max="9482" width="5.42578125" style="73" bestFit="1" customWidth="1"/>
    <col min="9483" max="9484" width="5.140625" style="73" bestFit="1" customWidth="1"/>
    <col min="9485" max="9485" width="5.42578125" style="73" bestFit="1" customWidth="1"/>
    <col min="9486" max="9486" width="6.42578125" style="73" bestFit="1" customWidth="1"/>
    <col min="9487" max="9728" width="12.42578125" style="73"/>
    <col min="9729" max="9729" width="6.42578125" style="73" customWidth="1"/>
    <col min="9730" max="9730" width="5.140625" style="73" bestFit="1" customWidth="1"/>
    <col min="9731" max="9731" width="5.28515625" style="73" bestFit="1" customWidth="1"/>
    <col min="9732" max="9733" width="5.140625" style="73" bestFit="1" customWidth="1"/>
    <col min="9734" max="9734" width="5.42578125" style="73" bestFit="1" customWidth="1"/>
    <col min="9735" max="9736" width="5.140625" style="73" bestFit="1" customWidth="1"/>
    <col min="9737" max="9737" width="5.28515625" style="73" bestFit="1" customWidth="1"/>
    <col min="9738" max="9738" width="5.42578125" style="73" bestFit="1" customWidth="1"/>
    <col min="9739" max="9740" width="5.140625" style="73" bestFit="1" customWidth="1"/>
    <col min="9741" max="9741" width="5.42578125" style="73" bestFit="1" customWidth="1"/>
    <col min="9742" max="9742" width="6.42578125" style="73" bestFit="1" customWidth="1"/>
    <col min="9743" max="9984" width="12.42578125" style="73"/>
    <col min="9985" max="9985" width="6.42578125" style="73" customWidth="1"/>
    <col min="9986" max="9986" width="5.140625" style="73" bestFit="1" customWidth="1"/>
    <col min="9987" max="9987" width="5.28515625" style="73" bestFit="1" customWidth="1"/>
    <col min="9988" max="9989" width="5.140625" style="73" bestFit="1" customWidth="1"/>
    <col min="9990" max="9990" width="5.42578125" style="73" bestFit="1" customWidth="1"/>
    <col min="9991" max="9992" width="5.140625" style="73" bestFit="1" customWidth="1"/>
    <col min="9993" max="9993" width="5.28515625" style="73" bestFit="1" customWidth="1"/>
    <col min="9994" max="9994" width="5.42578125" style="73" bestFit="1" customWidth="1"/>
    <col min="9995" max="9996" width="5.140625" style="73" bestFit="1" customWidth="1"/>
    <col min="9997" max="9997" width="5.42578125" style="73" bestFit="1" customWidth="1"/>
    <col min="9998" max="9998" width="6.42578125" style="73" bestFit="1" customWidth="1"/>
    <col min="9999" max="10240" width="12.42578125" style="73"/>
    <col min="10241" max="10241" width="6.42578125" style="73" customWidth="1"/>
    <col min="10242" max="10242" width="5.140625" style="73" bestFit="1" customWidth="1"/>
    <col min="10243" max="10243" width="5.28515625" style="73" bestFit="1" customWidth="1"/>
    <col min="10244" max="10245" width="5.140625" style="73" bestFit="1" customWidth="1"/>
    <col min="10246" max="10246" width="5.42578125" style="73" bestFit="1" customWidth="1"/>
    <col min="10247" max="10248" width="5.140625" style="73" bestFit="1" customWidth="1"/>
    <col min="10249" max="10249" width="5.28515625" style="73" bestFit="1" customWidth="1"/>
    <col min="10250" max="10250" width="5.42578125" style="73" bestFit="1" customWidth="1"/>
    <col min="10251" max="10252" width="5.140625" style="73" bestFit="1" customWidth="1"/>
    <col min="10253" max="10253" width="5.42578125" style="73" bestFit="1" customWidth="1"/>
    <col min="10254" max="10254" width="6.42578125" style="73" bestFit="1" customWidth="1"/>
    <col min="10255" max="10496" width="12.42578125" style="73"/>
    <col min="10497" max="10497" width="6.42578125" style="73" customWidth="1"/>
    <col min="10498" max="10498" width="5.140625" style="73" bestFit="1" customWidth="1"/>
    <col min="10499" max="10499" width="5.28515625" style="73" bestFit="1" customWidth="1"/>
    <col min="10500" max="10501" width="5.140625" style="73" bestFit="1" customWidth="1"/>
    <col min="10502" max="10502" width="5.42578125" style="73" bestFit="1" customWidth="1"/>
    <col min="10503" max="10504" width="5.140625" style="73" bestFit="1" customWidth="1"/>
    <col min="10505" max="10505" width="5.28515625" style="73" bestFit="1" customWidth="1"/>
    <col min="10506" max="10506" width="5.42578125" style="73" bestFit="1" customWidth="1"/>
    <col min="10507" max="10508" width="5.140625" style="73" bestFit="1" customWidth="1"/>
    <col min="10509" max="10509" width="5.42578125" style="73" bestFit="1" customWidth="1"/>
    <col min="10510" max="10510" width="6.42578125" style="73" bestFit="1" customWidth="1"/>
    <col min="10511" max="10752" width="12.42578125" style="73"/>
    <col min="10753" max="10753" width="6.42578125" style="73" customWidth="1"/>
    <col min="10754" max="10754" width="5.140625" style="73" bestFit="1" customWidth="1"/>
    <col min="10755" max="10755" width="5.28515625" style="73" bestFit="1" customWidth="1"/>
    <col min="10756" max="10757" width="5.140625" style="73" bestFit="1" customWidth="1"/>
    <col min="10758" max="10758" width="5.42578125" style="73" bestFit="1" customWidth="1"/>
    <col min="10759" max="10760" width="5.140625" style="73" bestFit="1" customWidth="1"/>
    <col min="10761" max="10761" width="5.28515625" style="73" bestFit="1" customWidth="1"/>
    <col min="10762" max="10762" width="5.42578125" style="73" bestFit="1" customWidth="1"/>
    <col min="10763" max="10764" width="5.140625" style="73" bestFit="1" customWidth="1"/>
    <col min="10765" max="10765" width="5.42578125" style="73" bestFit="1" customWidth="1"/>
    <col min="10766" max="10766" width="6.42578125" style="73" bestFit="1" customWidth="1"/>
    <col min="10767" max="11008" width="12.42578125" style="73"/>
    <col min="11009" max="11009" width="6.42578125" style="73" customWidth="1"/>
    <col min="11010" max="11010" width="5.140625" style="73" bestFit="1" customWidth="1"/>
    <col min="11011" max="11011" width="5.28515625" style="73" bestFit="1" customWidth="1"/>
    <col min="11012" max="11013" width="5.140625" style="73" bestFit="1" customWidth="1"/>
    <col min="11014" max="11014" width="5.42578125" style="73" bestFit="1" customWidth="1"/>
    <col min="11015" max="11016" width="5.140625" style="73" bestFit="1" customWidth="1"/>
    <col min="11017" max="11017" width="5.28515625" style="73" bestFit="1" customWidth="1"/>
    <col min="11018" max="11018" width="5.42578125" style="73" bestFit="1" customWidth="1"/>
    <col min="11019" max="11020" width="5.140625" style="73" bestFit="1" customWidth="1"/>
    <col min="11021" max="11021" width="5.42578125" style="73" bestFit="1" customWidth="1"/>
    <col min="11022" max="11022" width="6.42578125" style="73" bestFit="1" customWidth="1"/>
    <col min="11023" max="11264" width="12.42578125" style="73"/>
    <col min="11265" max="11265" width="6.42578125" style="73" customWidth="1"/>
    <col min="11266" max="11266" width="5.140625" style="73" bestFit="1" customWidth="1"/>
    <col min="11267" max="11267" width="5.28515625" style="73" bestFit="1" customWidth="1"/>
    <col min="11268" max="11269" width="5.140625" style="73" bestFit="1" customWidth="1"/>
    <col min="11270" max="11270" width="5.42578125" style="73" bestFit="1" customWidth="1"/>
    <col min="11271" max="11272" width="5.140625" style="73" bestFit="1" customWidth="1"/>
    <col min="11273" max="11273" width="5.28515625" style="73" bestFit="1" customWidth="1"/>
    <col min="11274" max="11274" width="5.42578125" style="73" bestFit="1" customWidth="1"/>
    <col min="11275" max="11276" width="5.140625" style="73" bestFit="1" customWidth="1"/>
    <col min="11277" max="11277" width="5.42578125" style="73" bestFit="1" customWidth="1"/>
    <col min="11278" max="11278" width="6.42578125" style="73" bestFit="1" customWidth="1"/>
    <col min="11279" max="11520" width="12.42578125" style="73"/>
    <col min="11521" max="11521" width="6.42578125" style="73" customWidth="1"/>
    <col min="11522" max="11522" width="5.140625" style="73" bestFit="1" customWidth="1"/>
    <col min="11523" max="11523" width="5.28515625" style="73" bestFit="1" customWidth="1"/>
    <col min="11524" max="11525" width="5.140625" style="73" bestFit="1" customWidth="1"/>
    <col min="11526" max="11526" width="5.42578125" style="73" bestFit="1" customWidth="1"/>
    <col min="11527" max="11528" width="5.140625" style="73" bestFit="1" customWidth="1"/>
    <col min="11529" max="11529" width="5.28515625" style="73" bestFit="1" customWidth="1"/>
    <col min="11530" max="11530" width="5.42578125" style="73" bestFit="1" customWidth="1"/>
    <col min="11531" max="11532" width="5.140625" style="73" bestFit="1" customWidth="1"/>
    <col min="11533" max="11533" width="5.42578125" style="73" bestFit="1" customWidth="1"/>
    <col min="11534" max="11534" width="6.42578125" style="73" bestFit="1" customWidth="1"/>
    <col min="11535" max="11776" width="12.42578125" style="73"/>
    <col min="11777" max="11777" width="6.42578125" style="73" customWidth="1"/>
    <col min="11778" max="11778" width="5.140625" style="73" bestFit="1" customWidth="1"/>
    <col min="11779" max="11779" width="5.28515625" style="73" bestFit="1" customWidth="1"/>
    <col min="11780" max="11781" width="5.140625" style="73" bestFit="1" customWidth="1"/>
    <col min="11782" max="11782" width="5.42578125" style="73" bestFit="1" customWidth="1"/>
    <col min="11783" max="11784" width="5.140625" style="73" bestFit="1" customWidth="1"/>
    <col min="11785" max="11785" width="5.28515625" style="73" bestFit="1" customWidth="1"/>
    <col min="11786" max="11786" width="5.42578125" style="73" bestFit="1" customWidth="1"/>
    <col min="11787" max="11788" width="5.140625" style="73" bestFit="1" customWidth="1"/>
    <col min="11789" max="11789" width="5.42578125" style="73" bestFit="1" customWidth="1"/>
    <col min="11790" max="11790" width="6.42578125" style="73" bestFit="1" customWidth="1"/>
    <col min="11791" max="12032" width="12.42578125" style="73"/>
    <col min="12033" max="12033" width="6.42578125" style="73" customWidth="1"/>
    <col min="12034" max="12034" width="5.140625" style="73" bestFit="1" customWidth="1"/>
    <col min="12035" max="12035" width="5.28515625" style="73" bestFit="1" customWidth="1"/>
    <col min="12036" max="12037" width="5.140625" style="73" bestFit="1" customWidth="1"/>
    <col min="12038" max="12038" width="5.42578125" style="73" bestFit="1" customWidth="1"/>
    <col min="12039" max="12040" width="5.140625" style="73" bestFit="1" customWidth="1"/>
    <col min="12041" max="12041" width="5.28515625" style="73" bestFit="1" customWidth="1"/>
    <col min="12042" max="12042" width="5.42578125" style="73" bestFit="1" customWidth="1"/>
    <col min="12043" max="12044" width="5.140625" style="73" bestFit="1" customWidth="1"/>
    <col min="12045" max="12045" width="5.42578125" style="73" bestFit="1" customWidth="1"/>
    <col min="12046" max="12046" width="6.42578125" style="73" bestFit="1" customWidth="1"/>
    <col min="12047" max="12288" width="12.42578125" style="73"/>
    <col min="12289" max="12289" width="6.42578125" style="73" customWidth="1"/>
    <col min="12290" max="12290" width="5.140625" style="73" bestFit="1" customWidth="1"/>
    <col min="12291" max="12291" width="5.28515625" style="73" bestFit="1" customWidth="1"/>
    <col min="12292" max="12293" width="5.140625" style="73" bestFit="1" customWidth="1"/>
    <col min="12294" max="12294" width="5.42578125" style="73" bestFit="1" customWidth="1"/>
    <col min="12295" max="12296" width="5.140625" style="73" bestFit="1" customWidth="1"/>
    <col min="12297" max="12297" width="5.28515625" style="73" bestFit="1" customWidth="1"/>
    <col min="12298" max="12298" width="5.42578125" style="73" bestFit="1" customWidth="1"/>
    <col min="12299" max="12300" width="5.140625" style="73" bestFit="1" customWidth="1"/>
    <col min="12301" max="12301" width="5.42578125" style="73" bestFit="1" customWidth="1"/>
    <col min="12302" max="12302" width="6.42578125" style="73" bestFit="1" customWidth="1"/>
    <col min="12303" max="12544" width="12.42578125" style="73"/>
    <col min="12545" max="12545" width="6.42578125" style="73" customWidth="1"/>
    <col min="12546" max="12546" width="5.140625" style="73" bestFit="1" customWidth="1"/>
    <col min="12547" max="12547" width="5.28515625" style="73" bestFit="1" customWidth="1"/>
    <col min="12548" max="12549" width="5.140625" style="73" bestFit="1" customWidth="1"/>
    <col min="12550" max="12550" width="5.42578125" style="73" bestFit="1" customWidth="1"/>
    <col min="12551" max="12552" width="5.140625" style="73" bestFit="1" customWidth="1"/>
    <col min="12553" max="12553" width="5.28515625" style="73" bestFit="1" customWidth="1"/>
    <col min="12554" max="12554" width="5.42578125" style="73" bestFit="1" customWidth="1"/>
    <col min="12555" max="12556" width="5.140625" style="73" bestFit="1" customWidth="1"/>
    <col min="12557" max="12557" width="5.42578125" style="73" bestFit="1" customWidth="1"/>
    <col min="12558" max="12558" width="6.42578125" style="73" bestFit="1" customWidth="1"/>
    <col min="12559" max="12800" width="12.42578125" style="73"/>
    <col min="12801" max="12801" width="6.42578125" style="73" customWidth="1"/>
    <col min="12802" max="12802" width="5.140625" style="73" bestFit="1" customWidth="1"/>
    <col min="12803" max="12803" width="5.28515625" style="73" bestFit="1" customWidth="1"/>
    <col min="12804" max="12805" width="5.140625" style="73" bestFit="1" customWidth="1"/>
    <col min="12806" max="12806" width="5.42578125" style="73" bestFit="1" customWidth="1"/>
    <col min="12807" max="12808" width="5.140625" style="73" bestFit="1" customWidth="1"/>
    <col min="12809" max="12809" width="5.28515625" style="73" bestFit="1" customWidth="1"/>
    <col min="12810" max="12810" width="5.42578125" style="73" bestFit="1" customWidth="1"/>
    <col min="12811" max="12812" width="5.140625" style="73" bestFit="1" customWidth="1"/>
    <col min="12813" max="12813" width="5.42578125" style="73" bestFit="1" customWidth="1"/>
    <col min="12814" max="12814" width="6.42578125" style="73" bestFit="1" customWidth="1"/>
    <col min="12815" max="13056" width="12.42578125" style="73"/>
    <col min="13057" max="13057" width="6.42578125" style="73" customWidth="1"/>
    <col min="13058" max="13058" width="5.140625" style="73" bestFit="1" customWidth="1"/>
    <col min="13059" max="13059" width="5.28515625" style="73" bestFit="1" customWidth="1"/>
    <col min="13060" max="13061" width="5.140625" style="73" bestFit="1" customWidth="1"/>
    <col min="13062" max="13062" width="5.42578125" style="73" bestFit="1" customWidth="1"/>
    <col min="13063" max="13064" width="5.140625" style="73" bestFit="1" customWidth="1"/>
    <col min="13065" max="13065" width="5.28515625" style="73" bestFit="1" customWidth="1"/>
    <col min="13066" max="13066" width="5.42578125" style="73" bestFit="1" customWidth="1"/>
    <col min="13067" max="13068" width="5.140625" style="73" bestFit="1" customWidth="1"/>
    <col min="13069" max="13069" width="5.42578125" style="73" bestFit="1" customWidth="1"/>
    <col min="13070" max="13070" width="6.42578125" style="73" bestFit="1" customWidth="1"/>
    <col min="13071" max="13312" width="12.42578125" style="73"/>
    <col min="13313" max="13313" width="6.42578125" style="73" customWidth="1"/>
    <col min="13314" max="13314" width="5.140625" style="73" bestFit="1" customWidth="1"/>
    <col min="13315" max="13315" width="5.28515625" style="73" bestFit="1" customWidth="1"/>
    <col min="13316" max="13317" width="5.140625" style="73" bestFit="1" customWidth="1"/>
    <col min="13318" max="13318" width="5.42578125" style="73" bestFit="1" customWidth="1"/>
    <col min="13319" max="13320" width="5.140625" style="73" bestFit="1" customWidth="1"/>
    <col min="13321" max="13321" width="5.28515625" style="73" bestFit="1" customWidth="1"/>
    <col min="13322" max="13322" width="5.42578125" style="73" bestFit="1" customWidth="1"/>
    <col min="13323" max="13324" width="5.140625" style="73" bestFit="1" customWidth="1"/>
    <col min="13325" max="13325" width="5.42578125" style="73" bestFit="1" customWidth="1"/>
    <col min="13326" max="13326" width="6.42578125" style="73" bestFit="1" customWidth="1"/>
    <col min="13327" max="13568" width="12.42578125" style="73"/>
    <col min="13569" max="13569" width="6.42578125" style="73" customWidth="1"/>
    <col min="13570" max="13570" width="5.140625" style="73" bestFit="1" customWidth="1"/>
    <col min="13571" max="13571" width="5.28515625" style="73" bestFit="1" customWidth="1"/>
    <col min="13572" max="13573" width="5.140625" style="73" bestFit="1" customWidth="1"/>
    <col min="13574" max="13574" width="5.42578125" style="73" bestFit="1" customWidth="1"/>
    <col min="13575" max="13576" width="5.140625" style="73" bestFit="1" customWidth="1"/>
    <col min="13577" max="13577" width="5.28515625" style="73" bestFit="1" customWidth="1"/>
    <col min="13578" max="13578" width="5.42578125" style="73" bestFit="1" customWidth="1"/>
    <col min="13579" max="13580" width="5.140625" style="73" bestFit="1" customWidth="1"/>
    <col min="13581" max="13581" width="5.42578125" style="73" bestFit="1" customWidth="1"/>
    <col min="13582" max="13582" width="6.42578125" style="73" bestFit="1" customWidth="1"/>
    <col min="13583" max="13824" width="12.42578125" style="73"/>
    <col min="13825" max="13825" width="6.42578125" style="73" customWidth="1"/>
    <col min="13826" max="13826" width="5.140625" style="73" bestFit="1" customWidth="1"/>
    <col min="13827" max="13827" width="5.28515625" style="73" bestFit="1" customWidth="1"/>
    <col min="13828" max="13829" width="5.140625" style="73" bestFit="1" customWidth="1"/>
    <col min="13830" max="13830" width="5.42578125" style="73" bestFit="1" customWidth="1"/>
    <col min="13831" max="13832" width="5.140625" style="73" bestFit="1" customWidth="1"/>
    <col min="13833" max="13833" width="5.28515625" style="73" bestFit="1" customWidth="1"/>
    <col min="13834" max="13834" width="5.42578125" style="73" bestFit="1" customWidth="1"/>
    <col min="13835" max="13836" width="5.140625" style="73" bestFit="1" customWidth="1"/>
    <col min="13837" max="13837" width="5.42578125" style="73" bestFit="1" customWidth="1"/>
    <col min="13838" max="13838" width="6.42578125" style="73" bestFit="1" customWidth="1"/>
    <col min="13839" max="14080" width="12.42578125" style="73"/>
    <col min="14081" max="14081" width="6.42578125" style="73" customWidth="1"/>
    <col min="14082" max="14082" width="5.140625" style="73" bestFit="1" customWidth="1"/>
    <col min="14083" max="14083" width="5.28515625" style="73" bestFit="1" customWidth="1"/>
    <col min="14084" max="14085" width="5.140625" style="73" bestFit="1" customWidth="1"/>
    <col min="14086" max="14086" width="5.42578125" style="73" bestFit="1" customWidth="1"/>
    <col min="14087" max="14088" width="5.140625" style="73" bestFit="1" customWidth="1"/>
    <col min="14089" max="14089" width="5.28515625" style="73" bestFit="1" customWidth="1"/>
    <col min="14090" max="14090" width="5.42578125" style="73" bestFit="1" customWidth="1"/>
    <col min="14091" max="14092" width="5.140625" style="73" bestFit="1" customWidth="1"/>
    <col min="14093" max="14093" width="5.42578125" style="73" bestFit="1" customWidth="1"/>
    <col min="14094" max="14094" width="6.42578125" style="73" bestFit="1" customWidth="1"/>
    <col min="14095" max="14336" width="12.42578125" style="73"/>
    <col min="14337" max="14337" width="6.42578125" style="73" customWidth="1"/>
    <col min="14338" max="14338" width="5.140625" style="73" bestFit="1" customWidth="1"/>
    <col min="14339" max="14339" width="5.28515625" style="73" bestFit="1" customWidth="1"/>
    <col min="14340" max="14341" width="5.140625" style="73" bestFit="1" customWidth="1"/>
    <col min="14342" max="14342" width="5.42578125" style="73" bestFit="1" customWidth="1"/>
    <col min="14343" max="14344" width="5.140625" style="73" bestFit="1" customWidth="1"/>
    <col min="14345" max="14345" width="5.28515625" style="73" bestFit="1" customWidth="1"/>
    <col min="14346" max="14346" width="5.42578125" style="73" bestFit="1" customWidth="1"/>
    <col min="14347" max="14348" width="5.140625" style="73" bestFit="1" customWidth="1"/>
    <col min="14349" max="14349" width="5.42578125" style="73" bestFit="1" customWidth="1"/>
    <col min="14350" max="14350" width="6.42578125" style="73" bestFit="1" customWidth="1"/>
    <col min="14351" max="14592" width="12.42578125" style="73"/>
    <col min="14593" max="14593" width="6.42578125" style="73" customWidth="1"/>
    <col min="14594" max="14594" width="5.140625" style="73" bestFit="1" customWidth="1"/>
    <col min="14595" max="14595" width="5.28515625" style="73" bestFit="1" customWidth="1"/>
    <col min="14596" max="14597" width="5.140625" style="73" bestFit="1" customWidth="1"/>
    <col min="14598" max="14598" width="5.42578125" style="73" bestFit="1" customWidth="1"/>
    <col min="14599" max="14600" width="5.140625" style="73" bestFit="1" customWidth="1"/>
    <col min="14601" max="14601" width="5.28515625" style="73" bestFit="1" customWidth="1"/>
    <col min="14602" max="14602" width="5.42578125" style="73" bestFit="1" customWidth="1"/>
    <col min="14603" max="14604" width="5.140625" style="73" bestFit="1" customWidth="1"/>
    <col min="14605" max="14605" width="5.42578125" style="73" bestFit="1" customWidth="1"/>
    <col min="14606" max="14606" width="6.42578125" style="73" bestFit="1" customWidth="1"/>
    <col min="14607" max="14848" width="12.42578125" style="73"/>
    <col min="14849" max="14849" width="6.42578125" style="73" customWidth="1"/>
    <col min="14850" max="14850" width="5.140625" style="73" bestFit="1" customWidth="1"/>
    <col min="14851" max="14851" width="5.28515625" style="73" bestFit="1" customWidth="1"/>
    <col min="14852" max="14853" width="5.140625" style="73" bestFit="1" customWidth="1"/>
    <col min="14854" max="14854" width="5.42578125" style="73" bestFit="1" customWidth="1"/>
    <col min="14855" max="14856" width="5.140625" style="73" bestFit="1" customWidth="1"/>
    <col min="14857" max="14857" width="5.28515625" style="73" bestFit="1" customWidth="1"/>
    <col min="14858" max="14858" width="5.42578125" style="73" bestFit="1" customWidth="1"/>
    <col min="14859" max="14860" width="5.140625" style="73" bestFit="1" customWidth="1"/>
    <col min="14861" max="14861" width="5.42578125" style="73" bestFit="1" customWidth="1"/>
    <col min="14862" max="14862" width="6.42578125" style="73" bestFit="1" customWidth="1"/>
    <col min="14863" max="15104" width="12.42578125" style="73"/>
    <col min="15105" max="15105" width="6.42578125" style="73" customWidth="1"/>
    <col min="15106" max="15106" width="5.140625" style="73" bestFit="1" customWidth="1"/>
    <col min="15107" max="15107" width="5.28515625" style="73" bestFit="1" customWidth="1"/>
    <col min="15108" max="15109" width="5.140625" style="73" bestFit="1" customWidth="1"/>
    <col min="15110" max="15110" width="5.42578125" style="73" bestFit="1" customWidth="1"/>
    <col min="15111" max="15112" width="5.140625" style="73" bestFit="1" customWidth="1"/>
    <col min="15113" max="15113" width="5.28515625" style="73" bestFit="1" customWidth="1"/>
    <col min="15114" max="15114" width="5.42578125" style="73" bestFit="1" customWidth="1"/>
    <col min="15115" max="15116" width="5.140625" style="73" bestFit="1" customWidth="1"/>
    <col min="15117" max="15117" width="5.42578125" style="73" bestFit="1" customWidth="1"/>
    <col min="15118" max="15118" width="6.42578125" style="73" bestFit="1" customWidth="1"/>
    <col min="15119" max="15360" width="12.42578125" style="73"/>
    <col min="15361" max="15361" width="6.42578125" style="73" customWidth="1"/>
    <col min="15362" max="15362" width="5.140625" style="73" bestFit="1" customWidth="1"/>
    <col min="15363" max="15363" width="5.28515625" style="73" bestFit="1" customWidth="1"/>
    <col min="15364" max="15365" width="5.140625" style="73" bestFit="1" customWidth="1"/>
    <col min="15366" max="15366" width="5.42578125" style="73" bestFit="1" customWidth="1"/>
    <col min="15367" max="15368" width="5.140625" style="73" bestFit="1" customWidth="1"/>
    <col min="15369" max="15369" width="5.28515625" style="73" bestFit="1" customWidth="1"/>
    <col min="15370" max="15370" width="5.42578125" style="73" bestFit="1" customWidth="1"/>
    <col min="15371" max="15372" width="5.140625" style="73" bestFit="1" customWidth="1"/>
    <col min="15373" max="15373" width="5.42578125" style="73" bestFit="1" customWidth="1"/>
    <col min="15374" max="15374" width="6.42578125" style="73" bestFit="1" customWidth="1"/>
    <col min="15375" max="15616" width="12.42578125" style="73"/>
    <col min="15617" max="15617" width="6.42578125" style="73" customWidth="1"/>
    <col min="15618" max="15618" width="5.140625" style="73" bestFit="1" customWidth="1"/>
    <col min="15619" max="15619" width="5.28515625" style="73" bestFit="1" customWidth="1"/>
    <col min="15620" max="15621" width="5.140625" style="73" bestFit="1" customWidth="1"/>
    <col min="15622" max="15622" width="5.42578125" style="73" bestFit="1" customWidth="1"/>
    <col min="15623" max="15624" width="5.140625" style="73" bestFit="1" customWidth="1"/>
    <col min="15625" max="15625" width="5.28515625" style="73" bestFit="1" customWidth="1"/>
    <col min="15626" max="15626" width="5.42578125" style="73" bestFit="1" customWidth="1"/>
    <col min="15627" max="15628" width="5.140625" style="73" bestFit="1" customWidth="1"/>
    <col min="15629" max="15629" width="5.42578125" style="73" bestFit="1" customWidth="1"/>
    <col min="15630" max="15630" width="6.42578125" style="73" bestFit="1" customWidth="1"/>
    <col min="15631" max="15872" width="12.42578125" style="73"/>
    <col min="15873" max="15873" width="6.42578125" style="73" customWidth="1"/>
    <col min="15874" max="15874" width="5.140625" style="73" bestFit="1" customWidth="1"/>
    <col min="15875" max="15875" width="5.28515625" style="73" bestFit="1" customWidth="1"/>
    <col min="15876" max="15877" width="5.140625" style="73" bestFit="1" customWidth="1"/>
    <col min="15878" max="15878" width="5.42578125" style="73" bestFit="1" customWidth="1"/>
    <col min="15879" max="15880" width="5.140625" style="73" bestFit="1" customWidth="1"/>
    <col min="15881" max="15881" width="5.28515625" style="73" bestFit="1" customWidth="1"/>
    <col min="15882" max="15882" width="5.42578125" style="73" bestFit="1" customWidth="1"/>
    <col min="15883" max="15884" width="5.140625" style="73" bestFit="1" customWidth="1"/>
    <col min="15885" max="15885" width="5.42578125" style="73" bestFit="1" customWidth="1"/>
    <col min="15886" max="15886" width="6.42578125" style="73" bestFit="1" customWidth="1"/>
    <col min="15887" max="16128" width="12.42578125" style="73"/>
    <col min="16129" max="16129" width="6.42578125" style="73" customWidth="1"/>
    <col min="16130" max="16130" width="5.140625" style="73" bestFit="1" customWidth="1"/>
    <col min="16131" max="16131" width="5.28515625" style="73" bestFit="1" customWidth="1"/>
    <col min="16132" max="16133" width="5.140625" style="73" bestFit="1" customWidth="1"/>
    <col min="16134" max="16134" width="5.42578125" style="73" bestFit="1" customWidth="1"/>
    <col min="16135" max="16136" width="5.140625" style="73" bestFit="1" customWidth="1"/>
    <col min="16137" max="16137" width="5.28515625" style="73" bestFit="1" customWidth="1"/>
    <col min="16138" max="16138" width="5.42578125" style="73" bestFit="1" customWidth="1"/>
    <col min="16139" max="16140" width="5.140625" style="73" bestFit="1" customWidth="1"/>
    <col min="16141" max="16141" width="5.42578125" style="73" bestFit="1" customWidth="1"/>
    <col min="16142" max="16142" width="6.42578125" style="73" bestFit="1" customWidth="1"/>
    <col min="16143" max="16384" width="12.42578125" style="73"/>
  </cols>
  <sheetData>
    <row r="1" spans="1:13" x14ac:dyDescent="0.2">
      <c r="B1" s="73" t="s">
        <v>289</v>
      </c>
      <c r="C1" s="73" t="s">
        <v>290</v>
      </c>
      <c r="D1" s="73" t="s">
        <v>291</v>
      </c>
      <c r="E1" s="73" t="s">
        <v>292</v>
      </c>
      <c r="F1" s="73" t="s">
        <v>293</v>
      </c>
      <c r="G1" s="73" t="s">
        <v>294</v>
      </c>
      <c r="H1" s="73" t="s">
        <v>295</v>
      </c>
      <c r="I1" s="73" t="s">
        <v>296</v>
      </c>
      <c r="J1" s="73" t="s">
        <v>297</v>
      </c>
      <c r="K1" s="73" t="s">
        <v>298</v>
      </c>
      <c r="L1" s="73" t="s">
        <v>299</v>
      </c>
      <c r="M1" s="73" t="s">
        <v>300</v>
      </c>
    </row>
    <row r="2" spans="1:13" x14ac:dyDescent="0.2">
      <c r="A2" s="73" t="s">
        <v>301</v>
      </c>
      <c r="B2" s="73">
        <v>104</v>
      </c>
      <c r="C2" s="73">
        <v>92</v>
      </c>
      <c r="D2" s="73">
        <v>47</v>
      </c>
      <c r="E2" s="73">
        <v>117</v>
      </c>
      <c r="F2" s="73">
        <v>67</v>
      </c>
      <c r="G2" s="73">
        <v>95</v>
      </c>
      <c r="H2" s="73">
        <v>83</v>
      </c>
      <c r="I2" s="73">
        <v>41</v>
      </c>
      <c r="J2" s="73">
        <v>31</v>
      </c>
      <c r="K2" s="73">
        <v>124</v>
      </c>
      <c r="L2" s="73">
        <v>14</v>
      </c>
      <c r="M2" s="73">
        <v>56</v>
      </c>
    </row>
    <row r="3" spans="1:13" x14ac:dyDescent="0.2">
      <c r="A3" s="73" t="s">
        <v>302</v>
      </c>
      <c r="B3" s="73">
        <v>77</v>
      </c>
      <c r="C3" s="73">
        <v>52</v>
      </c>
      <c r="D3" s="73">
        <v>131</v>
      </c>
      <c r="E3" s="73">
        <v>118</v>
      </c>
      <c r="F3" s="73">
        <v>250</v>
      </c>
      <c r="G3" s="73">
        <v>183</v>
      </c>
      <c r="H3" s="73">
        <v>174</v>
      </c>
      <c r="I3" s="73">
        <v>192</v>
      </c>
      <c r="J3" s="73">
        <v>80</v>
      </c>
      <c r="K3" s="73">
        <v>165</v>
      </c>
      <c r="L3" s="73">
        <v>153</v>
      </c>
      <c r="M3" s="73">
        <v>150</v>
      </c>
    </row>
    <row r="4" spans="1:13" x14ac:dyDescent="0.2">
      <c r="A4" s="73" t="s">
        <v>303</v>
      </c>
      <c r="B4" s="73">
        <v>90</v>
      </c>
      <c r="C4" s="73">
        <v>188</v>
      </c>
      <c r="D4" s="73">
        <v>33</v>
      </c>
      <c r="E4" s="73">
        <v>88</v>
      </c>
      <c r="F4" s="73">
        <v>155</v>
      </c>
      <c r="G4" s="73">
        <v>74</v>
      </c>
      <c r="H4" s="73">
        <v>165</v>
      </c>
      <c r="I4" s="73">
        <v>29</v>
      </c>
      <c r="J4" s="73">
        <v>67</v>
      </c>
      <c r="K4" s="73">
        <v>162</v>
      </c>
      <c r="L4" s="73">
        <v>140</v>
      </c>
      <c r="M4" s="73">
        <v>34</v>
      </c>
    </row>
    <row r="5" spans="1:13" x14ac:dyDescent="0.2">
      <c r="A5" s="73" t="s">
        <v>304</v>
      </c>
      <c r="B5" s="73">
        <v>153</v>
      </c>
      <c r="C5" s="73">
        <v>39</v>
      </c>
      <c r="D5" s="73">
        <v>129</v>
      </c>
      <c r="E5" s="73">
        <v>32</v>
      </c>
      <c r="F5" s="73">
        <v>25</v>
      </c>
      <c r="G5" s="73">
        <v>32</v>
      </c>
      <c r="H5" s="73">
        <v>175</v>
      </c>
      <c r="I5" s="73">
        <v>164</v>
      </c>
      <c r="J5" s="73">
        <v>223</v>
      </c>
      <c r="K5" s="73">
        <v>88</v>
      </c>
      <c r="L5" s="73">
        <v>64</v>
      </c>
      <c r="M5" s="73">
        <v>271</v>
      </c>
    </row>
    <row r="6" spans="1:13" x14ac:dyDescent="0.2">
      <c r="A6" s="73" t="s">
        <v>305</v>
      </c>
      <c r="B6" s="73">
        <v>93</v>
      </c>
      <c r="C6" s="73">
        <v>116</v>
      </c>
      <c r="D6" s="73">
        <v>163</v>
      </c>
      <c r="E6" s="73">
        <v>103</v>
      </c>
      <c r="F6" s="73">
        <v>27</v>
      </c>
      <c r="G6" s="73">
        <v>95</v>
      </c>
      <c r="H6" s="73">
        <v>33</v>
      </c>
      <c r="I6" s="73">
        <v>48</v>
      </c>
      <c r="J6" s="73">
        <v>211</v>
      </c>
      <c r="K6" s="73">
        <v>148</v>
      </c>
      <c r="L6" s="73">
        <v>148</v>
      </c>
      <c r="M6" s="73">
        <v>164</v>
      </c>
    </row>
    <row r="7" spans="1:13" x14ac:dyDescent="0.2">
      <c r="A7" s="73" t="s">
        <v>65</v>
      </c>
    </row>
    <row r="8" spans="1:13" x14ac:dyDescent="0.2">
      <c r="A8" s="73" t="s">
        <v>306</v>
      </c>
    </row>
  </sheetData>
  <pageMargins left="0.5" right="0.5" top="0.5" bottom="0.5" header="0" footer="0"/>
  <pageSetup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P71"/>
  <sheetViews>
    <sheetView workbookViewId="0">
      <selection activeCell="L3" sqref="L3"/>
    </sheetView>
  </sheetViews>
  <sheetFormatPr defaultColWidth="9.140625" defaultRowHeight="12.75" x14ac:dyDescent="0.2"/>
  <cols>
    <col min="1" max="1" width="17" style="19" customWidth="1"/>
    <col min="2" max="2" width="11.5703125" style="19" customWidth="1"/>
    <col min="3" max="3" width="16.85546875" style="42" customWidth="1"/>
    <col min="4" max="4" width="14" style="42" customWidth="1"/>
    <col min="5" max="5" width="15.85546875" style="19" customWidth="1"/>
    <col min="6" max="6" width="14.42578125" style="19" customWidth="1"/>
    <col min="7" max="7" width="11.85546875" style="19" customWidth="1"/>
    <col min="8" max="8" width="17.140625" style="19" customWidth="1"/>
    <col min="9" max="9" width="15.85546875" style="19" customWidth="1"/>
    <col min="10" max="10" width="15.28515625" style="19" customWidth="1"/>
    <col min="11" max="12" width="12.85546875" style="19" customWidth="1"/>
    <col min="13" max="16384" width="9.140625" style="19"/>
  </cols>
  <sheetData>
    <row r="1" spans="1:13" ht="38.65" customHeight="1" x14ac:dyDescent="0.2">
      <c r="A1" s="23" t="s">
        <v>74</v>
      </c>
      <c r="B1" s="122" t="s">
        <v>322</v>
      </c>
      <c r="C1" s="123"/>
      <c r="D1" s="124"/>
      <c r="E1" s="30"/>
      <c r="F1"/>
      <c r="I1" s="23" t="s">
        <v>75</v>
      </c>
      <c r="J1" s="122" t="s">
        <v>322</v>
      </c>
      <c r="K1" s="123"/>
      <c r="L1" s="124"/>
      <c r="M1" s="31"/>
    </row>
    <row r="2" spans="1:13" ht="15.75" x14ac:dyDescent="0.2">
      <c r="A2"/>
      <c r="B2" s="36" t="s">
        <v>72</v>
      </c>
      <c r="C2" s="23" t="s">
        <v>73</v>
      </c>
      <c r="D2" s="76"/>
      <c r="F2" s="36" t="s">
        <v>72</v>
      </c>
      <c r="G2" s="23" t="s">
        <v>73</v>
      </c>
      <c r="I2" s="36" t="s">
        <v>72</v>
      </c>
      <c r="J2" s="23" t="s">
        <v>73</v>
      </c>
      <c r="K2" s="23" t="s">
        <v>91</v>
      </c>
    </row>
    <row r="3" spans="1:13" ht="15" x14ac:dyDescent="0.2">
      <c r="A3" s="78" t="s">
        <v>91</v>
      </c>
      <c r="B3" s="20" t="s">
        <v>9</v>
      </c>
      <c r="C3" s="26" t="s">
        <v>12</v>
      </c>
      <c r="D3" s="76"/>
      <c r="E3" s="78" t="s">
        <v>92</v>
      </c>
      <c r="F3" s="20" t="s">
        <v>5</v>
      </c>
      <c r="G3" s="26" t="s">
        <v>8</v>
      </c>
      <c r="H3" s="76"/>
      <c r="I3" s="20" t="s">
        <v>9</v>
      </c>
      <c r="J3" s="26" t="s">
        <v>12</v>
      </c>
      <c r="K3" s="26" t="s">
        <v>1049</v>
      </c>
    </row>
    <row r="4" spans="1:13" ht="15" x14ac:dyDescent="0.2">
      <c r="C4" s="19"/>
      <c r="D4" s="19"/>
      <c r="E4" s="77"/>
      <c r="F4"/>
      <c r="L4" s="31"/>
      <c r="M4" s="31"/>
    </row>
    <row r="5" spans="1:13" ht="24.2" customHeight="1" x14ac:dyDescent="0.2">
      <c r="B5" s="33"/>
      <c r="C5" s="34"/>
      <c r="D5" s="34"/>
      <c r="E5" s="33"/>
      <c r="F5" s="35"/>
      <c r="L5" s="31"/>
      <c r="M5" s="31"/>
    </row>
    <row r="6" spans="1:13" ht="24.2" customHeight="1" x14ac:dyDescent="0.2">
      <c r="A6" s="36" t="s">
        <v>72</v>
      </c>
      <c r="B6" s="23" t="s">
        <v>73</v>
      </c>
      <c r="C6" s="23" t="s">
        <v>91</v>
      </c>
      <c r="D6" s="23" t="s">
        <v>92</v>
      </c>
      <c r="F6" s="35"/>
      <c r="L6" s="31"/>
      <c r="M6" s="31"/>
    </row>
    <row r="7" spans="1:13" ht="27.95" customHeight="1" x14ac:dyDescent="0.2">
      <c r="A7" s="20" t="s">
        <v>3</v>
      </c>
      <c r="B7" s="26" t="s">
        <v>12</v>
      </c>
      <c r="C7" s="37">
        <v>11880</v>
      </c>
      <c r="D7" s="37">
        <v>88137</v>
      </c>
      <c r="L7" s="31"/>
      <c r="M7" s="31"/>
    </row>
    <row r="8" spans="1:13" s="24" customFormat="1" ht="21" customHeight="1" x14ac:dyDescent="0.2">
      <c r="A8" s="20" t="s">
        <v>9</v>
      </c>
      <c r="B8" s="26" t="s">
        <v>12</v>
      </c>
      <c r="C8" s="37">
        <v>48576</v>
      </c>
      <c r="D8" s="37">
        <v>68468</v>
      </c>
      <c r="I8" s="19"/>
      <c r="J8" s="19"/>
    </row>
    <row r="9" spans="1:13" ht="20.25" customHeight="1" x14ac:dyDescent="0.2">
      <c r="A9" s="20" t="s">
        <v>9</v>
      </c>
      <c r="B9" s="26" t="s">
        <v>12</v>
      </c>
      <c r="C9" s="37">
        <v>74101</v>
      </c>
      <c r="D9" s="37">
        <v>51245</v>
      </c>
      <c r="M9" s="38"/>
    </row>
    <row r="10" spans="1:13" ht="20.25" customHeight="1" x14ac:dyDescent="0.2">
      <c r="A10" s="20" t="s">
        <v>9</v>
      </c>
      <c r="B10" s="26" t="s">
        <v>4</v>
      </c>
      <c r="C10" s="37">
        <v>27517</v>
      </c>
      <c r="D10" s="37">
        <v>24181</v>
      </c>
    </row>
    <row r="11" spans="1:13" ht="20.25" customHeight="1" x14ac:dyDescent="0.2">
      <c r="A11" s="20" t="s">
        <v>70</v>
      </c>
      <c r="B11" s="26" t="s">
        <v>4</v>
      </c>
      <c r="C11" s="37">
        <v>87970</v>
      </c>
      <c r="D11" s="37">
        <v>67240</v>
      </c>
      <c r="G11" s="39"/>
    </row>
    <row r="12" spans="1:13" ht="20.25" customHeight="1" x14ac:dyDescent="0.2">
      <c r="A12" s="20" t="s">
        <v>70</v>
      </c>
      <c r="B12" s="26" t="s">
        <v>12</v>
      </c>
      <c r="C12" s="37">
        <v>45859</v>
      </c>
      <c r="D12" s="37">
        <v>72598</v>
      </c>
      <c r="G12" s="40"/>
    </row>
    <row r="13" spans="1:13" ht="20.25" customHeight="1" x14ac:dyDescent="0.2">
      <c r="A13" s="20" t="s">
        <v>5</v>
      </c>
      <c r="B13" s="26" t="s">
        <v>12</v>
      </c>
      <c r="C13" s="37">
        <v>53262</v>
      </c>
      <c r="D13" s="37">
        <v>44836</v>
      </c>
      <c r="G13" s="41"/>
    </row>
    <row r="14" spans="1:13" ht="20.25" customHeight="1" x14ac:dyDescent="0.2">
      <c r="A14" s="20" t="s">
        <v>11</v>
      </c>
      <c r="B14" s="26" t="s">
        <v>4</v>
      </c>
      <c r="C14" s="37">
        <v>11312</v>
      </c>
      <c r="D14" s="37">
        <v>20218</v>
      </c>
      <c r="G14" s="41"/>
    </row>
    <row r="15" spans="1:13" ht="20.25" customHeight="1" x14ac:dyDescent="0.2">
      <c r="A15" s="20" t="s">
        <v>7</v>
      </c>
      <c r="B15" s="26" t="s">
        <v>4</v>
      </c>
      <c r="C15" s="37">
        <v>58842</v>
      </c>
      <c r="D15" s="37">
        <v>49530</v>
      </c>
      <c r="G15" s="41"/>
    </row>
    <row r="16" spans="1:13" ht="20.25" customHeight="1" x14ac:dyDescent="0.2">
      <c r="A16" s="20" t="s">
        <v>5</v>
      </c>
      <c r="B16" s="26" t="s">
        <v>4</v>
      </c>
      <c r="C16" s="37">
        <v>99665</v>
      </c>
      <c r="D16" s="37">
        <v>31705</v>
      </c>
      <c r="G16" s="41"/>
    </row>
    <row r="17" spans="1:14" ht="20.25" customHeight="1" x14ac:dyDescent="0.2">
      <c r="A17" s="20" t="s">
        <v>68</v>
      </c>
      <c r="B17" s="26" t="s">
        <v>12</v>
      </c>
      <c r="C17" s="37">
        <v>13142</v>
      </c>
      <c r="D17" s="37">
        <v>58179</v>
      </c>
      <c r="G17" s="41"/>
    </row>
    <row r="18" spans="1:14" ht="20.25" customHeight="1" x14ac:dyDescent="0.2">
      <c r="A18" s="20" t="s">
        <v>5</v>
      </c>
      <c r="B18" s="26" t="s">
        <v>12</v>
      </c>
      <c r="C18" s="37">
        <v>39684</v>
      </c>
      <c r="D18" s="37">
        <v>36851</v>
      </c>
      <c r="G18" s="41"/>
      <c r="M18" s="41"/>
    </row>
    <row r="19" spans="1:14" ht="20.25" customHeight="1" x14ac:dyDescent="0.2">
      <c r="A19" s="20" t="s">
        <v>66</v>
      </c>
      <c r="B19" s="26" t="s">
        <v>12</v>
      </c>
      <c r="C19" s="37">
        <v>47156</v>
      </c>
      <c r="D19" s="37">
        <v>35651</v>
      </c>
      <c r="G19" s="41"/>
      <c r="K19" s="42"/>
      <c r="L19" s="43"/>
      <c r="M19" s="41"/>
      <c r="N19" s="41"/>
    </row>
    <row r="20" spans="1:14" ht="20.25" customHeight="1" x14ac:dyDescent="0.2">
      <c r="A20" s="20" t="s">
        <v>71</v>
      </c>
      <c r="B20" s="26" t="s">
        <v>8</v>
      </c>
      <c r="C20" s="37">
        <v>17975</v>
      </c>
      <c r="D20" s="37">
        <v>25572</v>
      </c>
      <c r="G20" s="41"/>
      <c r="M20" s="41"/>
      <c r="N20" s="41"/>
    </row>
    <row r="21" spans="1:14" ht="20.25" customHeight="1" x14ac:dyDescent="0.2">
      <c r="A21" s="20" t="s">
        <v>69</v>
      </c>
      <c r="B21" s="26" t="s">
        <v>8</v>
      </c>
      <c r="C21" s="37">
        <v>44814</v>
      </c>
      <c r="D21" s="37">
        <v>91398</v>
      </c>
      <c r="G21" s="41"/>
      <c r="L21" s="44"/>
      <c r="M21" s="41"/>
      <c r="N21" s="41"/>
    </row>
    <row r="22" spans="1:14" ht="20.25" customHeight="1" x14ac:dyDescent="0.2">
      <c r="A22" s="20" t="s">
        <v>67</v>
      </c>
      <c r="B22" s="26" t="s">
        <v>8</v>
      </c>
      <c r="C22" s="37">
        <v>66628</v>
      </c>
      <c r="D22" s="37">
        <v>4271</v>
      </c>
      <c r="G22" s="41"/>
      <c r="H22" s="22"/>
      <c r="I22" s="45"/>
      <c r="K22" s="42"/>
      <c r="L22" s="44"/>
      <c r="M22" s="41"/>
      <c r="N22" s="41"/>
    </row>
    <row r="23" spans="1:14" ht="20.25" customHeight="1" x14ac:dyDescent="0.2">
      <c r="A23" s="20" t="s">
        <v>6</v>
      </c>
      <c r="B23" s="26" t="s">
        <v>4</v>
      </c>
      <c r="C23" s="37">
        <v>17990</v>
      </c>
      <c r="D23" s="37">
        <v>18157</v>
      </c>
      <c r="G23" s="41"/>
      <c r="H23" s="22"/>
      <c r="K23" s="42"/>
      <c r="L23" s="44"/>
      <c r="M23" s="41"/>
      <c r="N23" s="41"/>
    </row>
    <row r="24" spans="1:14" ht="20.25" customHeight="1" x14ac:dyDescent="0.2">
      <c r="A24" s="20" t="s">
        <v>71</v>
      </c>
      <c r="B24" s="26" t="s">
        <v>4</v>
      </c>
      <c r="C24" s="37">
        <v>19425</v>
      </c>
      <c r="D24" s="37">
        <v>23273</v>
      </c>
      <c r="G24" s="41"/>
      <c r="H24" s="22"/>
      <c r="K24" s="42"/>
      <c r="L24" s="44"/>
      <c r="M24" s="41"/>
      <c r="N24" s="41"/>
    </row>
    <row r="25" spans="1:14" ht="20.25" customHeight="1" x14ac:dyDescent="0.2">
      <c r="A25" s="20" t="s">
        <v>7</v>
      </c>
      <c r="B25" s="26" t="s">
        <v>4</v>
      </c>
      <c r="C25" s="37">
        <v>22772</v>
      </c>
      <c r="D25" s="37">
        <v>57510</v>
      </c>
      <c r="G25" s="41"/>
      <c r="H25" s="22"/>
      <c r="K25" s="42"/>
      <c r="L25" s="44"/>
      <c r="M25" s="41"/>
      <c r="N25" s="41"/>
    </row>
    <row r="26" spans="1:14" ht="20.25" customHeight="1" x14ac:dyDescent="0.2">
      <c r="A26" s="20" t="s">
        <v>5</v>
      </c>
      <c r="B26" s="26" t="s">
        <v>4</v>
      </c>
      <c r="C26" s="37">
        <v>27517</v>
      </c>
      <c r="D26" s="37">
        <v>49425</v>
      </c>
      <c r="G26" s="41"/>
      <c r="H26" s="22"/>
      <c r="K26" s="42"/>
      <c r="L26" s="44"/>
      <c r="M26" s="41"/>
      <c r="N26" s="41"/>
    </row>
    <row r="27" spans="1:14" ht="20.25" customHeight="1" x14ac:dyDescent="0.2">
      <c r="A27" s="20" t="s">
        <v>7</v>
      </c>
      <c r="B27" s="26" t="s">
        <v>8</v>
      </c>
      <c r="C27" s="37">
        <v>17610</v>
      </c>
      <c r="D27" s="37">
        <v>25165</v>
      </c>
      <c r="G27" s="41"/>
      <c r="H27" s="22"/>
      <c r="N27" s="41"/>
    </row>
    <row r="28" spans="1:14" ht="20.25" customHeight="1" x14ac:dyDescent="0.2">
      <c r="A28" s="20" t="s">
        <v>3</v>
      </c>
      <c r="B28" s="26" t="s">
        <v>8</v>
      </c>
      <c r="C28" s="37">
        <v>40994</v>
      </c>
      <c r="D28" s="37">
        <v>47767</v>
      </c>
      <c r="G28" s="41"/>
      <c r="H28" s="22"/>
    </row>
    <row r="29" spans="1:14" ht="20.25" customHeight="1" x14ac:dyDescent="0.2">
      <c r="A29" s="20" t="s">
        <v>9</v>
      </c>
      <c r="B29" s="26" t="s">
        <v>8</v>
      </c>
      <c r="C29" s="37">
        <v>69807</v>
      </c>
      <c r="D29" s="37">
        <v>70171</v>
      </c>
      <c r="G29" s="41"/>
      <c r="H29" s="22"/>
      <c r="K29" s="42"/>
      <c r="L29" s="44"/>
      <c r="M29" s="41"/>
    </row>
    <row r="30" spans="1:14" ht="20.25" customHeight="1" x14ac:dyDescent="0.2">
      <c r="A30" s="20" t="s">
        <v>6</v>
      </c>
      <c r="B30" s="26" t="s">
        <v>8</v>
      </c>
      <c r="C30" s="37">
        <v>17648</v>
      </c>
      <c r="D30" s="37">
        <v>23818</v>
      </c>
      <c r="G30" s="41"/>
      <c r="H30" s="22"/>
      <c r="K30" s="42"/>
      <c r="L30" s="43"/>
      <c r="M30" s="41"/>
      <c r="N30" s="41"/>
    </row>
    <row r="31" spans="1:14" ht="20.25" customHeight="1" x14ac:dyDescent="0.2">
      <c r="A31" s="20" t="s">
        <v>9</v>
      </c>
      <c r="B31" s="26" t="s">
        <v>8</v>
      </c>
      <c r="C31" s="37">
        <v>94141</v>
      </c>
      <c r="D31" s="37">
        <v>15271</v>
      </c>
      <c r="G31" s="41"/>
      <c r="H31" s="22"/>
      <c r="K31" s="42"/>
      <c r="L31" s="43"/>
      <c r="M31" s="41"/>
      <c r="N31" s="41"/>
    </row>
    <row r="32" spans="1:14" ht="20.25" customHeight="1" x14ac:dyDescent="0.2">
      <c r="A32" s="20" t="s">
        <v>70</v>
      </c>
      <c r="B32" s="26" t="s">
        <v>10</v>
      </c>
      <c r="C32" s="37">
        <v>8120</v>
      </c>
      <c r="D32" s="37">
        <v>67568</v>
      </c>
      <c r="G32" s="41"/>
      <c r="H32" s="22"/>
      <c r="K32" s="42"/>
      <c r="L32" s="43"/>
      <c r="M32" s="41"/>
      <c r="N32" s="41"/>
    </row>
    <row r="33" spans="1:14" ht="20.25" customHeight="1" x14ac:dyDescent="0.2">
      <c r="A33" s="20" t="s">
        <v>70</v>
      </c>
      <c r="B33" s="26" t="s">
        <v>10</v>
      </c>
      <c r="C33" s="37">
        <v>30328</v>
      </c>
      <c r="D33" s="37">
        <v>42064</v>
      </c>
      <c r="G33" s="41"/>
      <c r="H33" s="22"/>
      <c r="K33" s="42"/>
      <c r="L33" s="43"/>
      <c r="M33" s="41"/>
      <c r="N33" s="41"/>
    </row>
    <row r="34" spans="1:14" ht="20.25" customHeight="1" x14ac:dyDescent="0.2">
      <c r="A34" s="20" t="s">
        <v>5</v>
      </c>
      <c r="B34" s="26" t="s">
        <v>8</v>
      </c>
      <c r="C34" s="37">
        <v>13839</v>
      </c>
      <c r="D34" s="37">
        <v>18335</v>
      </c>
      <c r="G34" s="41"/>
      <c r="H34" s="22"/>
      <c r="K34" s="42"/>
      <c r="L34" s="43"/>
      <c r="M34" s="41"/>
      <c r="N34" s="41"/>
    </row>
    <row r="35" spans="1:14" ht="20.25" customHeight="1" x14ac:dyDescent="0.2">
      <c r="A35" s="20" t="s">
        <v>11</v>
      </c>
      <c r="B35" s="26" t="s">
        <v>8</v>
      </c>
      <c r="C35" s="37">
        <v>47222</v>
      </c>
      <c r="D35" s="37">
        <v>35243</v>
      </c>
      <c r="G35" s="41"/>
      <c r="H35" s="22"/>
      <c r="K35" s="42"/>
      <c r="L35" s="43"/>
      <c r="M35" s="41"/>
      <c r="N35" s="41"/>
    </row>
    <row r="36" spans="1:14" ht="20.25" customHeight="1" x14ac:dyDescent="0.2">
      <c r="A36" s="20" t="s">
        <v>7</v>
      </c>
      <c r="B36" s="26" t="s">
        <v>10</v>
      </c>
      <c r="C36" s="37">
        <v>72404</v>
      </c>
      <c r="D36" s="37">
        <v>96146</v>
      </c>
      <c r="G36" s="41"/>
      <c r="H36" s="22"/>
      <c r="K36" s="42"/>
      <c r="L36" s="43"/>
      <c r="M36" s="41"/>
      <c r="N36" s="41"/>
    </row>
    <row r="37" spans="1:14" ht="20.25" customHeight="1" x14ac:dyDescent="0.2">
      <c r="A37" s="20" t="s">
        <v>5</v>
      </c>
      <c r="B37" s="26" t="s">
        <v>10</v>
      </c>
      <c r="C37" s="37">
        <v>93536</v>
      </c>
      <c r="D37" s="37">
        <v>99346</v>
      </c>
      <c r="G37" s="41"/>
      <c r="K37" s="42"/>
      <c r="L37" s="43"/>
      <c r="M37" s="41"/>
      <c r="N37" s="41"/>
    </row>
    <row r="38" spans="1:14" ht="20.25" customHeight="1" x14ac:dyDescent="0.2">
      <c r="A38" s="20" t="s">
        <v>68</v>
      </c>
      <c r="B38" s="26" t="s">
        <v>10</v>
      </c>
      <c r="C38" s="37">
        <v>48576</v>
      </c>
      <c r="D38" s="37">
        <v>3592</v>
      </c>
      <c r="G38" s="41"/>
      <c r="H38" s="22"/>
      <c r="K38" s="42"/>
      <c r="L38" s="43"/>
      <c r="M38" s="41"/>
      <c r="N38" s="41"/>
    </row>
    <row r="39" spans="1:14" ht="20.25" customHeight="1" x14ac:dyDescent="0.2">
      <c r="A39" s="20" t="s">
        <v>5</v>
      </c>
      <c r="B39" s="26" t="s">
        <v>10</v>
      </c>
      <c r="C39" s="37">
        <v>73762</v>
      </c>
      <c r="D39" s="37">
        <v>13813</v>
      </c>
      <c r="G39" s="41"/>
      <c r="H39" s="22"/>
      <c r="K39" s="42"/>
      <c r="L39" s="43"/>
      <c r="M39" s="41"/>
      <c r="N39" s="41"/>
    </row>
    <row r="40" spans="1:14" ht="20.25" customHeight="1" x14ac:dyDescent="0.2">
      <c r="A40" s="20" t="s">
        <v>66</v>
      </c>
      <c r="B40" s="26" t="s">
        <v>10</v>
      </c>
      <c r="C40" s="37">
        <v>93837</v>
      </c>
      <c r="D40" s="37">
        <v>39565</v>
      </c>
      <c r="G40" s="41"/>
      <c r="H40" s="22"/>
      <c r="N40" s="41"/>
    </row>
    <row r="41" spans="1:14" ht="20.25" customHeight="1" x14ac:dyDescent="0.2">
      <c r="A41" s="20" t="s">
        <v>71</v>
      </c>
      <c r="B41" s="26" t="s">
        <v>8</v>
      </c>
      <c r="C41" s="37">
        <v>12350</v>
      </c>
      <c r="D41" s="37">
        <v>95570</v>
      </c>
      <c r="G41" s="41"/>
      <c r="H41" s="22"/>
      <c r="K41" s="42"/>
      <c r="L41" s="43"/>
      <c r="M41" s="41"/>
    </row>
    <row r="42" spans="1:14" ht="20.25" customHeight="1" x14ac:dyDescent="0.2">
      <c r="A42" s="20" t="s">
        <v>69</v>
      </c>
      <c r="B42" s="26" t="s">
        <v>8</v>
      </c>
      <c r="C42" s="37">
        <v>17314</v>
      </c>
      <c r="D42" s="37">
        <v>17923</v>
      </c>
      <c r="G42" s="41"/>
      <c r="H42" s="22"/>
      <c r="K42" s="42"/>
      <c r="L42" s="43"/>
      <c r="M42" s="41"/>
      <c r="N42" s="41"/>
    </row>
    <row r="43" spans="1:14" ht="20.25" customHeight="1" x14ac:dyDescent="0.2">
      <c r="A43" s="20" t="s">
        <v>67</v>
      </c>
      <c r="B43" s="26" t="s">
        <v>8</v>
      </c>
      <c r="C43" s="37">
        <v>72404</v>
      </c>
      <c r="D43" s="37">
        <v>16928</v>
      </c>
      <c r="G43" s="41"/>
      <c r="H43" s="22"/>
      <c r="N43" s="41"/>
    </row>
    <row r="44" spans="1:14" ht="20.25" customHeight="1" x14ac:dyDescent="0.2">
      <c r="A44" s="20" t="s">
        <v>6</v>
      </c>
      <c r="B44" s="26" t="s">
        <v>10</v>
      </c>
      <c r="C44" s="37">
        <v>6400</v>
      </c>
      <c r="D44" s="37">
        <v>39913</v>
      </c>
      <c r="G44" s="41"/>
      <c r="H44" s="22"/>
    </row>
    <row r="45" spans="1:14" ht="20.25" customHeight="1" x14ac:dyDescent="0.2">
      <c r="A45" s="20" t="s">
        <v>71</v>
      </c>
      <c r="B45" s="26" t="s">
        <v>10</v>
      </c>
      <c r="C45" s="37">
        <v>27477</v>
      </c>
      <c r="D45" s="37">
        <v>62937</v>
      </c>
      <c r="G45" s="41"/>
    </row>
    <row r="46" spans="1:14" ht="20.25" customHeight="1" x14ac:dyDescent="0.2">
      <c r="A46" s="20" t="s">
        <v>7</v>
      </c>
      <c r="B46" s="26" t="s">
        <v>10</v>
      </c>
      <c r="C46" s="37">
        <v>44234</v>
      </c>
      <c r="D46" s="37">
        <v>68824</v>
      </c>
      <c r="G46" s="41"/>
    </row>
    <row r="47" spans="1:14" ht="20.25" customHeight="1" x14ac:dyDescent="0.2">
      <c r="A47" s="20" t="s">
        <v>5</v>
      </c>
      <c r="B47" s="26" t="s">
        <v>10</v>
      </c>
      <c r="C47" s="37">
        <v>48265</v>
      </c>
      <c r="D47" s="37">
        <v>29409</v>
      </c>
      <c r="G47" s="41"/>
      <c r="H47" s="22"/>
    </row>
    <row r="48" spans="1:14" ht="20.25" customHeight="1" x14ac:dyDescent="0.2">
      <c r="A48" s="20" t="s">
        <v>7</v>
      </c>
      <c r="B48" s="26" t="s">
        <v>10</v>
      </c>
      <c r="C48" s="37">
        <v>71480</v>
      </c>
      <c r="D48" s="37">
        <v>72625</v>
      </c>
      <c r="G48" s="41"/>
      <c r="H48" s="22"/>
    </row>
    <row r="49" spans="1:13" ht="20.25" customHeight="1" x14ac:dyDescent="0.2">
      <c r="A49" s="20" t="s">
        <v>3</v>
      </c>
      <c r="B49" s="26" t="s">
        <v>10</v>
      </c>
      <c r="C49" s="37">
        <v>94141</v>
      </c>
      <c r="D49" s="37">
        <v>33619</v>
      </c>
      <c r="G49" s="41"/>
      <c r="H49" s="22"/>
    </row>
    <row r="50" spans="1:13" ht="20.25" customHeight="1" x14ac:dyDescent="0.2">
      <c r="A50" s="20" t="s">
        <v>9</v>
      </c>
      <c r="B50" s="26" t="s">
        <v>4</v>
      </c>
      <c r="C50" s="37">
        <v>15540</v>
      </c>
      <c r="D50" s="37">
        <v>22730</v>
      </c>
      <c r="G50" s="41"/>
      <c r="H50" s="22"/>
    </row>
    <row r="51" spans="1:13" ht="20.25" customHeight="1" x14ac:dyDescent="0.2">
      <c r="A51" s="20" t="s">
        <v>6</v>
      </c>
      <c r="B51" s="26" t="s">
        <v>4</v>
      </c>
      <c r="C51" s="37">
        <v>17610</v>
      </c>
      <c r="D51" s="37">
        <v>13451</v>
      </c>
      <c r="G51" s="41"/>
      <c r="H51" s="22"/>
    </row>
    <row r="52" spans="1:13" ht="20.25" customHeight="1" x14ac:dyDescent="0.2">
      <c r="A52" s="20" t="s">
        <v>9</v>
      </c>
      <c r="B52" s="26" t="s">
        <v>4</v>
      </c>
      <c r="C52" s="37">
        <v>47345</v>
      </c>
      <c r="D52" s="37">
        <v>30051</v>
      </c>
      <c r="G52" s="41"/>
      <c r="H52" s="22"/>
    </row>
    <row r="53" spans="1:13" ht="20.25" customHeight="1" x14ac:dyDescent="0.2">
      <c r="A53" s="20" t="s">
        <v>70</v>
      </c>
      <c r="B53" s="26" t="s">
        <v>12</v>
      </c>
      <c r="C53" s="37">
        <v>45859</v>
      </c>
      <c r="D53" s="37">
        <v>20766</v>
      </c>
      <c r="G53" s="41"/>
    </row>
    <row r="54" spans="1:13" ht="20.25" customHeight="1" x14ac:dyDescent="0.2">
      <c r="A54" s="20" t="s">
        <v>70</v>
      </c>
      <c r="B54" s="26" t="s">
        <v>12</v>
      </c>
      <c r="C54" s="37">
        <v>11880</v>
      </c>
      <c r="D54" s="37">
        <v>15881</v>
      </c>
      <c r="G54" s="41"/>
      <c r="H54" s="21"/>
      <c r="I54" s="21"/>
      <c r="J54" s="21"/>
      <c r="K54" s="21"/>
      <c r="L54" s="21"/>
      <c r="M54" s="21"/>
    </row>
    <row r="55" spans="1:13" s="21" customFormat="1" ht="20.25" customHeight="1" x14ac:dyDescent="0.2">
      <c r="A55" s="20" t="s">
        <v>5</v>
      </c>
      <c r="B55" s="26" t="s">
        <v>12</v>
      </c>
      <c r="C55" s="37">
        <v>17157</v>
      </c>
      <c r="D55" s="37">
        <v>31565</v>
      </c>
      <c r="G55" s="41"/>
      <c r="H55" s="19"/>
      <c r="I55" s="19"/>
      <c r="J55" s="19"/>
      <c r="K55" s="19"/>
      <c r="L55" s="19"/>
      <c r="M55" s="19"/>
    </row>
    <row r="56" spans="1:13" ht="20.25" customHeight="1" x14ac:dyDescent="0.2">
      <c r="A56" s="20" t="s">
        <v>11</v>
      </c>
      <c r="B56" s="26" t="s">
        <v>12</v>
      </c>
      <c r="C56" s="37">
        <v>96895</v>
      </c>
      <c r="D56" s="37">
        <v>79368</v>
      </c>
      <c r="G56" s="41"/>
    </row>
    <row r="57" spans="1:13" ht="20.25" customHeight="1" x14ac:dyDescent="0.2">
      <c r="B57" s="20"/>
      <c r="G57" s="41"/>
    </row>
    <row r="58" spans="1:13" ht="20.25" customHeight="1" x14ac:dyDescent="0.2">
      <c r="B58" s="20"/>
      <c r="G58" s="41"/>
    </row>
    <row r="59" spans="1:13" ht="14.25" x14ac:dyDescent="0.2">
      <c r="B59" s="20"/>
      <c r="G59" s="41"/>
    </row>
    <row r="60" spans="1:13" ht="14.25" x14ac:dyDescent="0.2">
      <c r="B60" s="20"/>
      <c r="G60" s="41"/>
    </row>
    <row r="61" spans="1:13" ht="14.25" x14ac:dyDescent="0.2">
      <c r="B61" s="20"/>
      <c r="G61" s="41"/>
    </row>
    <row r="62" spans="1:13" ht="14.25" x14ac:dyDescent="0.2">
      <c r="B62" s="20"/>
      <c r="G62" s="41"/>
    </row>
    <row r="63" spans="1:13" ht="14.25" x14ac:dyDescent="0.2">
      <c r="B63" s="20"/>
    </row>
    <row r="64" spans="1:13" ht="14.25" x14ac:dyDescent="0.2">
      <c r="B64" s="20"/>
    </row>
    <row r="65" spans="2:16" ht="14.25" x14ac:dyDescent="0.2">
      <c r="B65" s="20"/>
    </row>
    <row r="66" spans="2:16" ht="14.25" x14ac:dyDescent="0.2">
      <c r="B66" s="20"/>
    </row>
    <row r="67" spans="2:16" s="42" customFormat="1" ht="14.25" x14ac:dyDescent="0.2">
      <c r="B67" s="20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2:16" s="42" customFormat="1" ht="14.25" x14ac:dyDescent="0.2">
      <c r="B68" s="20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2:16" s="42" customFormat="1" ht="14.25" x14ac:dyDescent="0.2">
      <c r="B69" s="20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2:16" s="42" customFormat="1" x14ac:dyDescent="0.2">
      <c r="B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2:16" s="42" customFormat="1" x14ac:dyDescent="0.2">
      <c r="B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</sheetData>
  <mergeCells count="2">
    <mergeCell ref="B1:D1"/>
    <mergeCell ref="J1:L1"/>
  </mergeCells>
  <pageMargins left="0.75" right="0.75" top="1" bottom="1" header="0.5" footer="0.5"/>
  <pageSetup paperSize="9" orientation="portrait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P69"/>
  <sheetViews>
    <sheetView workbookViewId="0">
      <selection activeCell="B2" sqref="B2"/>
    </sheetView>
  </sheetViews>
  <sheetFormatPr defaultColWidth="9.140625" defaultRowHeight="12.75" x14ac:dyDescent="0.2"/>
  <cols>
    <col min="1" max="1" width="17" style="19" customWidth="1"/>
    <col min="2" max="2" width="11.5703125" style="19" customWidth="1"/>
    <col min="3" max="3" width="13.140625" style="42" customWidth="1"/>
    <col min="4" max="4" width="15" style="42" customWidth="1"/>
    <col min="5" max="5" width="11.85546875" style="19" customWidth="1"/>
    <col min="6" max="6" width="14.42578125" style="19" customWidth="1"/>
    <col min="7" max="7" width="11.85546875" style="19" customWidth="1"/>
    <col min="8" max="8" width="17.140625" style="19" customWidth="1"/>
    <col min="9" max="9" width="15.85546875" style="19" customWidth="1"/>
    <col min="10" max="10" width="15.28515625" style="19" customWidth="1"/>
    <col min="11" max="12" width="12.85546875" style="19" customWidth="1"/>
    <col min="13" max="16384" width="9.140625" style="19"/>
  </cols>
  <sheetData>
    <row r="1" spans="1:13" ht="23.25" customHeight="1" x14ac:dyDescent="0.2">
      <c r="A1" s="23" t="s">
        <v>74</v>
      </c>
      <c r="B1" s="125" t="s">
        <v>324</v>
      </c>
      <c r="C1" s="126"/>
      <c r="D1" s="126"/>
      <c r="E1" s="126"/>
      <c r="F1" s="125" t="s">
        <v>323</v>
      </c>
      <c r="G1" s="126"/>
      <c r="H1" s="126"/>
      <c r="I1" s="126"/>
      <c r="L1" s="31"/>
      <c r="M1" s="31"/>
    </row>
    <row r="2" spans="1:13" x14ac:dyDescent="0.2">
      <c r="C2" s="19"/>
      <c r="D2" s="19"/>
      <c r="H2" s="46"/>
      <c r="I2" s="45"/>
      <c r="L2" s="31"/>
      <c r="M2" s="31"/>
    </row>
    <row r="3" spans="1:13" ht="24.2" customHeight="1" x14ac:dyDescent="0.2">
      <c r="B3" s="33"/>
      <c r="C3" s="34"/>
      <c r="D3" s="34"/>
      <c r="E3" s="33"/>
      <c r="F3" s="35"/>
      <c r="L3" s="31"/>
      <c r="M3" s="31"/>
    </row>
    <row r="4" spans="1:13" ht="24.2" customHeight="1" x14ac:dyDescent="0.2">
      <c r="A4" s="36" t="s">
        <v>72</v>
      </c>
      <c r="B4" s="23" t="s">
        <v>73</v>
      </c>
      <c r="C4" s="57" t="s">
        <v>91</v>
      </c>
      <c r="D4" s="57" t="s">
        <v>92</v>
      </c>
      <c r="F4" s="35"/>
      <c r="L4" s="31"/>
      <c r="M4" s="31"/>
    </row>
    <row r="5" spans="1:13" ht="27.95" customHeight="1" x14ac:dyDescent="0.2">
      <c r="A5" s="20" t="s">
        <v>6</v>
      </c>
      <c r="B5" s="26" t="s">
        <v>10</v>
      </c>
      <c r="C5" s="37">
        <v>6400</v>
      </c>
      <c r="D5" s="37">
        <v>39913</v>
      </c>
      <c r="L5" s="31"/>
      <c r="M5" s="31"/>
    </row>
    <row r="6" spans="1:13" s="24" customFormat="1" ht="21" customHeight="1" x14ac:dyDescent="0.2">
      <c r="A6" s="20" t="s">
        <v>70</v>
      </c>
      <c r="B6" s="26" t="s">
        <v>10</v>
      </c>
      <c r="C6" s="37">
        <v>8120</v>
      </c>
      <c r="D6" s="37">
        <v>67568</v>
      </c>
      <c r="H6" s="19"/>
      <c r="I6" s="19"/>
      <c r="J6" s="19"/>
    </row>
    <row r="7" spans="1:13" ht="20.25" customHeight="1" x14ac:dyDescent="0.2">
      <c r="A7" s="20" t="s">
        <v>11</v>
      </c>
      <c r="B7" s="26" t="s">
        <v>4</v>
      </c>
      <c r="C7" s="37">
        <v>11312</v>
      </c>
      <c r="D7" s="37">
        <v>20218</v>
      </c>
      <c r="K7" s="38"/>
      <c r="L7" s="38"/>
      <c r="M7" s="38"/>
    </row>
    <row r="8" spans="1:13" ht="20.25" customHeight="1" x14ac:dyDescent="0.2">
      <c r="A8" s="20" t="s">
        <v>3</v>
      </c>
      <c r="B8" s="26" t="s">
        <v>12</v>
      </c>
      <c r="C8" s="37">
        <v>11880</v>
      </c>
      <c r="D8" s="37">
        <v>88137</v>
      </c>
    </row>
    <row r="9" spans="1:13" ht="20.25" customHeight="1" x14ac:dyDescent="0.2">
      <c r="A9" s="20" t="s">
        <v>70</v>
      </c>
      <c r="B9" s="26" t="s">
        <v>12</v>
      </c>
      <c r="C9" s="37">
        <v>11880</v>
      </c>
      <c r="D9" s="37">
        <v>15881</v>
      </c>
      <c r="G9" s="39"/>
    </row>
    <row r="10" spans="1:13" ht="20.25" customHeight="1" x14ac:dyDescent="0.2">
      <c r="A10" s="20" t="s">
        <v>71</v>
      </c>
      <c r="B10" s="26" t="s">
        <v>8</v>
      </c>
      <c r="C10" s="37">
        <v>12350</v>
      </c>
      <c r="D10" s="37">
        <v>95570</v>
      </c>
      <c r="G10" s="40"/>
    </row>
    <row r="11" spans="1:13" ht="20.25" customHeight="1" x14ac:dyDescent="0.2">
      <c r="A11" s="20" t="s">
        <v>68</v>
      </c>
      <c r="B11" s="26" t="s">
        <v>12</v>
      </c>
      <c r="C11" s="37">
        <v>13142</v>
      </c>
      <c r="D11" s="37">
        <v>58179</v>
      </c>
      <c r="G11" s="41"/>
    </row>
    <row r="12" spans="1:13" ht="20.25" customHeight="1" x14ac:dyDescent="0.2">
      <c r="A12" s="20" t="s">
        <v>5</v>
      </c>
      <c r="B12" s="26" t="s">
        <v>8</v>
      </c>
      <c r="C12" s="37">
        <v>13839</v>
      </c>
      <c r="D12" s="37">
        <v>18335</v>
      </c>
      <c r="G12" s="41"/>
    </row>
    <row r="13" spans="1:13" ht="20.25" customHeight="1" x14ac:dyDescent="0.2">
      <c r="A13" s="20" t="s">
        <v>9</v>
      </c>
      <c r="B13" s="26" t="s">
        <v>4</v>
      </c>
      <c r="C13" s="37">
        <v>15540</v>
      </c>
      <c r="D13" s="37">
        <v>22730</v>
      </c>
      <c r="G13" s="41"/>
    </row>
    <row r="14" spans="1:13" ht="20.25" customHeight="1" x14ac:dyDescent="0.2">
      <c r="A14" s="20" t="s">
        <v>5</v>
      </c>
      <c r="B14" s="26" t="s">
        <v>12</v>
      </c>
      <c r="C14" s="37">
        <v>17157</v>
      </c>
      <c r="D14" s="37">
        <v>31565</v>
      </c>
      <c r="G14" s="41"/>
    </row>
    <row r="15" spans="1:13" ht="20.25" customHeight="1" x14ac:dyDescent="0.2">
      <c r="A15" s="20" t="s">
        <v>69</v>
      </c>
      <c r="B15" s="26" t="s">
        <v>8</v>
      </c>
      <c r="C15" s="37">
        <v>17314</v>
      </c>
      <c r="D15" s="37">
        <v>17923</v>
      </c>
      <c r="G15" s="41"/>
    </row>
    <row r="16" spans="1:13" ht="20.25" customHeight="1" x14ac:dyDescent="0.2">
      <c r="A16" s="20" t="s">
        <v>6</v>
      </c>
      <c r="B16" s="26" t="s">
        <v>4</v>
      </c>
      <c r="C16" s="37">
        <v>17610</v>
      </c>
      <c r="D16" s="37">
        <v>13451</v>
      </c>
      <c r="G16" s="41"/>
      <c r="M16" s="41"/>
    </row>
    <row r="17" spans="1:14" ht="20.25" customHeight="1" x14ac:dyDescent="0.2">
      <c r="A17" s="20" t="s">
        <v>7</v>
      </c>
      <c r="B17" s="26" t="s">
        <v>8</v>
      </c>
      <c r="C17" s="37">
        <v>17610</v>
      </c>
      <c r="D17" s="37">
        <v>25165</v>
      </c>
      <c r="G17" s="41"/>
      <c r="K17" s="42"/>
      <c r="L17" s="43"/>
      <c r="M17" s="41"/>
      <c r="N17" s="41"/>
    </row>
    <row r="18" spans="1:14" ht="20.25" customHeight="1" x14ac:dyDescent="0.2">
      <c r="A18" s="20" t="s">
        <v>6</v>
      </c>
      <c r="B18" s="26" t="s">
        <v>8</v>
      </c>
      <c r="C18" s="37">
        <v>17648</v>
      </c>
      <c r="D18" s="37">
        <v>23818</v>
      </c>
      <c r="G18" s="41"/>
      <c r="M18" s="41"/>
      <c r="N18" s="41"/>
    </row>
    <row r="19" spans="1:14" ht="20.25" customHeight="1" x14ac:dyDescent="0.2">
      <c r="A19" s="20" t="s">
        <v>71</v>
      </c>
      <c r="B19" s="26" t="s">
        <v>8</v>
      </c>
      <c r="C19" s="37">
        <v>17975</v>
      </c>
      <c r="D19" s="37">
        <v>25572</v>
      </c>
      <c r="G19" s="41"/>
      <c r="L19" s="44"/>
      <c r="M19" s="41"/>
      <c r="N19" s="41"/>
    </row>
    <row r="20" spans="1:14" ht="20.25" customHeight="1" x14ac:dyDescent="0.2">
      <c r="A20" s="20" t="s">
        <v>6</v>
      </c>
      <c r="B20" s="26" t="s">
        <v>4</v>
      </c>
      <c r="C20" s="37">
        <v>17990</v>
      </c>
      <c r="D20" s="37">
        <v>18157</v>
      </c>
      <c r="G20" s="41"/>
      <c r="H20" s="22"/>
      <c r="I20" s="45"/>
      <c r="K20" s="42"/>
      <c r="L20" s="44"/>
      <c r="M20" s="41"/>
      <c r="N20" s="41"/>
    </row>
    <row r="21" spans="1:14" ht="20.25" customHeight="1" x14ac:dyDescent="0.2">
      <c r="A21" s="20" t="s">
        <v>71</v>
      </c>
      <c r="B21" s="26" t="s">
        <v>4</v>
      </c>
      <c r="C21" s="37">
        <v>19425</v>
      </c>
      <c r="D21" s="37">
        <v>23273</v>
      </c>
      <c r="G21" s="41"/>
      <c r="H21" s="22"/>
      <c r="K21" s="42"/>
      <c r="L21" s="44"/>
      <c r="M21" s="41"/>
      <c r="N21" s="41"/>
    </row>
    <row r="22" spans="1:14" ht="20.25" customHeight="1" x14ac:dyDescent="0.2">
      <c r="A22" s="20" t="s">
        <v>7</v>
      </c>
      <c r="B22" s="26" t="s">
        <v>4</v>
      </c>
      <c r="C22" s="37">
        <v>22772</v>
      </c>
      <c r="D22" s="37">
        <v>57510</v>
      </c>
      <c r="G22" s="41"/>
      <c r="H22" s="22"/>
      <c r="K22" s="42"/>
      <c r="L22" s="44"/>
      <c r="M22" s="41"/>
      <c r="N22" s="41"/>
    </row>
    <row r="23" spans="1:14" ht="20.25" customHeight="1" x14ac:dyDescent="0.2">
      <c r="A23" s="20" t="s">
        <v>71</v>
      </c>
      <c r="B23" s="26" t="s">
        <v>10</v>
      </c>
      <c r="C23" s="37">
        <v>27477</v>
      </c>
      <c r="D23" s="37">
        <v>62937</v>
      </c>
      <c r="G23" s="41"/>
      <c r="H23" s="22"/>
      <c r="K23" s="42"/>
      <c r="L23" s="44"/>
      <c r="M23" s="41"/>
      <c r="N23" s="41"/>
    </row>
    <row r="24" spans="1:14" ht="20.25" customHeight="1" x14ac:dyDescent="0.2">
      <c r="A24" s="20" t="s">
        <v>9</v>
      </c>
      <c r="B24" s="26" t="s">
        <v>4</v>
      </c>
      <c r="C24" s="37">
        <v>27517</v>
      </c>
      <c r="D24" s="37">
        <v>24181</v>
      </c>
      <c r="G24" s="41"/>
      <c r="H24" s="22"/>
      <c r="K24" s="42"/>
      <c r="L24" s="44"/>
      <c r="M24" s="41"/>
      <c r="N24" s="41"/>
    </row>
    <row r="25" spans="1:14" ht="20.25" customHeight="1" x14ac:dyDescent="0.2">
      <c r="A25" s="20" t="s">
        <v>5</v>
      </c>
      <c r="B25" s="26" t="s">
        <v>4</v>
      </c>
      <c r="C25" s="37">
        <v>27517</v>
      </c>
      <c r="D25" s="37">
        <v>49425</v>
      </c>
      <c r="G25" s="41"/>
      <c r="H25" s="22"/>
      <c r="N25" s="41"/>
    </row>
    <row r="26" spans="1:14" ht="20.25" customHeight="1" x14ac:dyDescent="0.2">
      <c r="A26" s="20" t="s">
        <v>70</v>
      </c>
      <c r="B26" s="26" t="s">
        <v>10</v>
      </c>
      <c r="C26" s="37">
        <v>30328</v>
      </c>
      <c r="D26" s="37">
        <v>42064</v>
      </c>
      <c r="G26" s="41"/>
      <c r="H26" s="22"/>
    </row>
    <row r="27" spans="1:14" ht="20.25" customHeight="1" x14ac:dyDescent="0.2">
      <c r="A27" s="20" t="s">
        <v>5</v>
      </c>
      <c r="B27" s="26" t="s">
        <v>12</v>
      </c>
      <c r="C27" s="37">
        <v>39684</v>
      </c>
      <c r="D27" s="37">
        <v>36851</v>
      </c>
      <c r="G27" s="41"/>
      <c r="H27" s="22"/>
      <c r="K27" s="42"/>
      <c r="L27" s="44"/>
      <c r="M27" s="41"/>
    </row>
    <row r="28" spans="1:14" ht="20.25" customHeight="1" x14ac:dyDescent="0.2">
      <c r="A28" s="20" t="s">
        <v>3</v>
      </c>
      <c r="B28" s="26" t="s">
        <v>8</v>
      </c>
      <c r="C28" s="37">
        <v>40994</v>
      </c>
      <c r="D28" s="37">
        <v>47767</v>
      </c>
      <c r="G28" s="41"/>
      <c r="H28" s="22"/>
      <c r="K28" s="42"/>
      <c r="L28" s="43"/>
      <c r="M28" s="41"/>
      <c r="N28" s="41"/>
    </row>
    <row r="29" spans="1:14" ht="20.25" customHeight="1" x14ac:dyDescent="0.2">
      <c r="A29" s="20" t="s">
        <v>7</v>
      </c>
      <c r="B29" s="26" t="s">
        <v>4</v>
      </c>
      <c r="C29" s="37">
        <v>44234</v>
      </c>
      <c r="D29" s="37">
        <v>68824</v>
      </c>
      <c r="G29" s="41"/>
      <c r="H29" s="22"/>
      <c r="K29" s="42"/>
      <c r="L29" s="43"/>
      <c r="M29" s="41"/>
      <c r="N29" s="41"/>
    </row>
    <row r="30" spans="1:14" ht="20.25" customHeight="1" x14ac:dyDescent="0.2">
      <c r="A30" s="20" t="s">
        <v>69</v>
      </c>
      <c r="B30" s="26" t="s">
        <v>8</v>
      </c>
      <c r="C30" s="37">
        <v>44814</v>
      </c>
      <c r="D30" s="37">
        <v>91398</v>
      </c>
      <c r="G30" s="41"/>
      <c r="H30" s="22"/>
      <c r="K30" s="42"/>
      <c r="L30" s="43"/>
      <c r="M30" s="41"/>
      <c r="N30" s="41"/>
    </row>
    <row r="31" spans="1:14" ht="20.25" customHeight="1" x14ac:dyDescent="0.2">
      <c r="A31" s="20" t="s">
        <v>70</v>
      </c>
      <c r="B31" s="26" t="s">
        <v>12</v>
      </c>
      <c r="C31" s="37">
        <v>45859</v>
      </c>
      <c r="D31" s="37">
        <v>72598</v>
      </c>
      <c r="G31" s="41"/>
      <c r="H31" s="22"/>
      <c r="K31" s="42"/>
      <c r="L31" s="43"/>
      <c r="M31" s="41"/>
      <c r="N31" s="41"/>
    </row>
    <row r="32" spans="1:14" ht="20.25" customHeight="1" x14ac:dyDescent="0.2">
      <c r="A32" s="20" t="s">
        <v>70</v>
      </c>
      <c r="B32" s="26" t="s">
        <v>12</v>
      </c>
      <c r="C32" s="37">
        <v>45859</v>
      </c>
      <c r="D32" s="37">
        <v>20766</v>
      </c>
      <c r="G32" s="41"/>
      <c r="H32" s="22"/>
      <c r="K32" s="42"/>
      <c r="L32" s="43"/>
      <c r="M32" s="41"/>
      <c r="N32" s="41"/>
    </row>
    <row r="33" spans="1:14" ht="20.25" customHeight="1" x14ac:dyDescent="0.2">
      <c r="A33" s="20" t="s">
        <v>66</v>
      </c>
      <c r="B33" s="26" t="s">
        <v>12</v>
      </c>
      <c r="C33" s="37">
        <v>47156</v>
      </c>
      <c r="D33" s="37">
        <v>35651</v>
      </c>
      <c r="G33" s="41"/>
      <c r="H33" s="22"/>
      <c r="K33" s="42"/>
      <c r="L33" s="43"/>
      <c r="M33" s="41"/>
      <c r="N33" s="41"/>
    </row>
    <row r="34" spans="1:14" ht="20.25" customHeight="1" x14ac:dyDescent="0.2">
      <c r="A34" s="20" t="s">
        <v>11</v>
      </c>
      <c r="B34" s="26" t="s">
        <v>8</v>
      </c>
      <c r="C34" s="37">
        <v>47222</v>
      </c>
      <c r="D34" s="37">
        <v>35243</v>
      </c>
      <c r="G34" s="41"/>
      <c r="H34" s="22"/>
      <c r="K34" s="42"/>
      <c r="L34" s="43"/>
      <c r="M34" s="41"/>
      <c r="N34" s="41"/>
    </row>
    <row r="35" spans="1:14" ht="20.25" customHeight="1" x14ac:dyDescent="0.2">
      <c r="A35" s="20" t="s">
        <v>9</v>
      </c>
      <c r="B35" s="26" t="s">
        <v>4</v>
      </c>
      <c r="C35" s="37">
        <v>47345</v>
      </c>
      <c r="D35" s="37">
        <v>30051</v>
      </c>
      <c r="G35" s="41"/>
      <c r="K35" s="42"/>
      <c r="L35" s="43"/>
      <c r="M35" s="41"/>
      <c r="N35" s="41"/>
    </row>
    <row r="36" spans="1:14" ht="20.25" customHeight="1" x14ac:dyDescent="0.2">
      <c r="A36" s="20" t="s">
        <v>5</v>
      </c>
      <c r="B36" s="26" t="s">
        <v>10</v>
      </c>
      <c r="C36" s="37">
        <v>48265</v>
      </c>
      <c r="D36" s="37">
        <v>29409</v>
      </c>
      <c r="G36" s="41"/>
      <c r="H36" s="22"/>
      <c r="K36" s="42"/>
      <c r="L36" s="43"/>
      <c r="M36" s="41"/>
      <c r="N36" s="41"/>
    </row>
    <row r="37" spans="1:14" ht="20.25" customHeight="1" x14ac:dyDescent="0.2">
      <c r="A37" s="20" t="s">
        <v>9</v>
      </c>
      <c r="B37" s="26" t="s">
        <v>12</v>
      </c>
      <c r="C37" s="37">
        <v>48576</v>
      </c>
      <c r="D37" s="37">
        <v>68468</v>
      </c>
      <c r="G37" s="41"/>
      <c r="H37" s="22"/>
      <c r="K37" s="42"/>
      <c r="L37" s="43"/>
      <c r="M37" s="41"/>
      <c r="N37" s="41"/>
    </row>
    <row r="38" spans="1:14" ht="20.25" customHeight="1" x14ac:dyDescent="0.2">
      <c r="A38" s="20" t="s">
        <v>68</v>
      </c>
      <c r="B38" s="26" t="s">
        <v>10</v>
      </c>
      <c r="C38" s="37">
        <v>48576</v>
      </c>
      <c r="D38" s="37">
        <v>3592</v>
      </c>
      <c r="G38" s="41"/>
      <c r="H38" s="22"/>
      <c r="N38" s="41"/>
    </row>
    <row r="39" spans="1:14" ht="20.25" customHeight="1" x14ac:dyDescent="0.2">
      <c r="A39" s="20" t="s">
        <v>5</v>
      </c>
      <c r="B39" s="26" t="s">
        <v>12</v>
      </c>
      <c r="C39" s="37">
        <v>53262</v>
      </c>
      <c r="D39" s="37">
        <v>44836</v>
      </c>
      <c r="G39" s="41"/>
      <c r="H39" s="22"/>
      <c r="K39" s="42"/>
      <c r="L39" s="43"/>
      <c r="M39" s="41"/>
    </row>
    <row r="40" spans="1:14" ht="20.25" customHeight="1" x14ac:dyDescent="0.2">
      <c r="A40" s="20" t="s">
        <v>7</v>
      </c>
      <c r="B40" s="26" t="s">
        <v>4</v>
      </c>
      <c r="C40" s="37">
        <v>58842</v>
      </c>
      <c r="D40" s="37">
        <v>49530</v>
      </c>
      <c r="G40" s="41"/>
      <c r="H40" s="22"/>
      <c r="K40" s="42"/>
      <c r="L40" s="43"/>
      <c r="M40" s="41"/>
      <c r="N40" s="41"/>
    </row>
    <row r="41" spans="1:14" ht="20.25" customHeight="1" x14ac:dyDescent="0.2">
      <c r="A41" s="20" t="s">
        <v>67</v>
      </c>
      <c r="B41" s="26" t="s">
        <v>8</v>
      </c>
      <c r="C41" s="37">
        <v>66628</v>
      </c>
      <c r="D41" s="37">
        <v>4271</v>
      </c>
      <c r="G41" s="41"/>
      <c r="H41" s="22"/>
      <c r="N41" s="41"/>
    </row>
    <row r="42" spans="1:14" ht="20.25" customHeight="1" x14ac:dyDescent="0.2">
      <c r="A42" s="20" t="s">
        <v>9</v>
      </c>
      <c r="B42" s="26" t="s">
        <v>8</v>
      </c>
      <c r="C42" s="37">
        <v>69807</v>
      </c>
      <c r="D42" s="37">
        <v>70171</v>
      </c>
      <c r="G42" s="41"/>
      <c r="H42" s="22"/>
    </row>
    <row r="43" spans="1:14" ht="20.25" customHeight="1" x14ac:dyDescent="0.2">
      <c r="A43" s="20" t="s">
        <v>7</v>
      </c>
      <c r="B43" s="26" t="s">
        <v>10</v>
      </c>
      <c r="C43" s="37">
        <v>71480</v>
      </c>
      <c r="D43" s="37">
        <v>72625</v>
      </c>
      <c r="G43" s="41"/>
    </row>
    <row r="44" spans="1:14" ht="20.25" customHeight="1" x14ac:dyDescent="0.2">
      <c r="A44" s="20" t="s">
        <v>7</v>
      </c>
      <c r="B44" s="26" t="s">
        <v>10</v>
      </c>
      <c r="C44" s="37">
        <v>72404</v>
      </c>
      <c r="D44" s="37">
        <v>96146</v>
      </c>
      <c r="G44" s="41"/>
    </row>
    <row r="45" spans="1:14" ht="20.25" customHeight="1" x14ac:dyDescent="0.2">
      <c r="A45" s="20" t="s">
        <v>67</v>
      </c>
      <c r="B45" s="26" t="s">
        <v>8</v>
      </c>
      <c r="C45" s="37">
        <v>72404</v>
      </c>
      <c r="D45" s="37">
        <v>16928</v>
      </c>
      <c r="G45" s="41"/>
      <c r="H45" s="22"/>
    </row>
    <row r="46" spans="1:14" ht="20.25" customHeight="1" x14ac:dyDescent="0.2">
      <c r="A46" s="20" t="s">
        <v>5</v>
      </c>
      <c r="B46" s="26" t="s">
        <v>10</v>
      </c>
      <c r="C46" s="37">
        <v>73762</v>
      </c>
      <c r="D46" s="37">
        <v>13813</v>
      </c>
      <c r="G46" s="41"/>
      <c r="H46" s="22"/>
    </row>
    <row r="47" spans="1:14" ht="20.25" customHeight="1" x14ac:dyDescent="0.2">
      <c r="A47" s="20" t="s">
        <v>6</v>
      </c>
      <c r="B47" s="26" t="s">
        <v>12</v>
      </c>
      <c r="C47" s="37">
        <v>74101</v>
      </c>
      <c r="D47" s="37">
        <v>51245</v>
      </c>
      <c r="G47" s="41"/>
      <c r="H47" s="22"/>
    </row>
    <row r="48" spans="1:14" ht="20.25" customHeight="1" x14ac:dyDescent="0.2">
      <c r="A48" s="20" t="s">
        <v>70</v>
      </c>
      <c r="B48" s="26" t="s">
        <v>4</v>
      </c>
      <c r="C48" s="37">
        <v>87970</v>
      </c>
      <c r="D48" s="37">
        <v>67240</v>
      </c>
      <c r="G48" s="41"/>
      <c r="H48" s="22"/>
    </row>
    <row r="49" spans="1:13" ht="20.25" customHeight="1" x14ac:dyDescent="0.2">
      <c r="A49" s="20" t="s">
        <v>5</v>
      </c>
      <c r="B49" s="26" t="s">
        <v>10</v>
      </c>
      <c r="C49" s="37">
        <v>93536</v>
      </c>
      <c r="D49" s="37">
        <v>99346</v>
      </c>
      <c r="G49" s="41"/>
      <c r="H49" s="22"/>
    </row>
    <row r="50" spans="1:13" ht="20.25" customHeight="1" x14ac:dyDescent="0.2">
      <c r="A50" s="20" t="s">
        <v>66</v>
      </c>
      <c r="B50" s="26" t="s">
        <v>10</v>
      </c>
      <c r="C50" s="37">
        <v>93837</v>
      </c>
      <c r="D50" s="37">
        <v>39565</v>
      </c>
      <c r="G50" s="41"/>
      <c r="H50" s="22"/>
    </row>
    <row r="51" spans="1:13" ht="20.25" customHeight="1" x14ac:dyDescent="0.2">
      <c r="A51" s="20" t="s">
        <v>3</v>
      </c>
      <c r="B51" s="26" t="s">
        <v>10</v>
      </c>
      <c r="C51" s="37">
        <v>94141</v>
      </c>
      <c r="D51" s="37">
        <v>33619</v>
      </c>
      <c r="G51" s="41"/>
    </row>
    <row r="52" spans="1:13" ht="20.25" customHeight="1" x14ac:dyDescent="0.2">
      <c r="A52" s="20" t="s">
        <v>9</v>
      </c>
      <c r="B52" s="26" t="s">
        <v>8</v>
      </c>
      <c r="C52" s="37">
        <v>94141</v>
      </c>
      <c r="D52" s="37">
        <v>15271</v>
      </c>
      <c r="G52" s="41"/>
      <c r="H52" s="21"/>
      <c r="I52" s="21"/>
      <c r="J52" s="21"/>
      <c r="K52" s="21"/>
      <c r="L52" s="21"/>
      <c r="M52" s="21"/>
    </row>
    <row r="53" spans="1:13" s="21" customFormat="1" ht="20.25" customHeight="1" x14ac:dyDescent="0.2">
      <c r="A53" s="20" t="s">
        <v>11</v>
      </c>
      <c r="B53" s="26" t="s">
        <v>12</v>
      </c>
      <c r="C53" s="37">
        <v>96895</v>
      </c>
      <c r="D53" s="37">
        <v>79368</v>
      </c>
      <c r="G53" s="41"/>
      <c r="H53" s="19"/>
      <c r="I53" s="19"/>
      <c r="J53" s="19"/>
      <c r="K53" s="19"/>
      <c r="L53" s="19"/>
      <c r="M53" s="19"/>
    </row>
    <row r="54" spans="1:13" ht="20.25" customHeight="1" x14ac:dyDescent="0.2">
      <c r="A54" s="20" t="s">
        <v>5</v>
      </c>
      <c r="B54" s="26" t="s">
        <v>4</v>
      </c>
      <c r="C54" s="37">
        <v>99665</v>
      </c>
      <c r="D54" s="37">
        <v>31705</v>
      </c>
      <c r="G54" s="41"/>
    </row>
    <row r="55" spans="1:13" ht="20.25" customHeight="1" x14ac:dyDescent="0.2">
      <c r="B55" s="20"/>
      <c r="G55" s="41"/>
    </row>
    <row r="56" spans="1:13" ht="20.25" customHeight="1" x14ac:dyDescent="0.2">
      <c r="B56" s="20"/>
      <c r="G56" s="41"/>
    </row>
    <row r="57" spans="1:13" ht="14.25" x14ac:dyDescent="0.2">
      <c r="B57" s="20"/>
      <c r="G57" s="41"/>
    </row>
    <row r="58" spans="1:13" ht="14.25" x14ac:dyDescent="0.2">
      <c r="B58" s="20"/>
      <c r="G58" s="41"/>
    </row>
    <row r="59" spans="1:13" ht="14.25" x14ac:dyDescent="0.2">
      <c r="B59" s="20"/>
      <c r="G59" s="41"/>
    </row>
    <row r="60" spans="1:13" ht="14.25" x14ac:dyDescent="0.2">
      <c r="B60" s="20"/>
      <c r="G60" s="41"/>
    </row>
    <row r="61" spans="1:13" ht="14.25" x14ac:dyDescent="0.2">
      <c r="B61" s="20"/>
    </row>
    <row r="62" spans="1:13" ht="14.25" x14ac:dyDescent="0.2">
      <c r="B62" s="20"/>
    </row>
    <row r="63" spans="1:13" ht="14.25" x14ac:dyDescent="0.2">
      <c r="B63" s="20"/>
    </row>
    <row r="64" spans="1:13" ht="14.25" x14ac:dyDescent="0.2">
      <c r="B64" s="20"/>
    </row>
    <row r="65" spans="2:16" s="42" customFormat="1" ht="14.25" x14ac:dyDescent="0.2">
      <c r="B65" s="20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2:16" s="42" customFormat="1" ht="14.25" x14ac:dyDescent="0.2">
      <c r="B66" s="20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2:16" s="42" customFormat="1" ht="14.25" x14ac:dyDescent="0.2">
      <c r="B67" s="20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2:16" s="42" customFormat="1" x14ac:dyDescent="0.2">
      <c r="B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2:16" s="42" customFormat="1" x14ac:dyDescent="0.2">
      <c r="B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</sheetData>
  <sortState xmlns:xlrd2="http://schemas.microsoft.com/office/spreadsheetml/2017/richdata2" ref="A5:D54">
    <sortCondition ref="C6"/>
  </sortState>
  <mergeCells count="2">
    <mergeCell ref="B1:E1"/>
    <mergeCell ref="F1:I1"/>
  </mergeCells>
  <pageMargins left="0.75" right="0.75" top="1" bottom="1" header="0.5" footer="0.5"/>
  <pageSetup paperSize="9" orientation="portrait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P71"/>
  <sheetViews>
    <sheetView workbookViewId="0">
      <selection activeCell="F1" sqref="F1"/>
    </sheetView>
  </sheetViews>
  <sheetFormatPr defaultColWidth="9.140625" defaultRowHeight="12.75" x14ac:dyDescent="0.2"/>
  <cols>
    <col min="1" max="1" width="17" style="19" customWidth="1"/>
    <col min="2" max="2" width="11.5703125" style="19" customWidth="1"/>
    <col min="3" max="3" width="14.42578125" style="42" customWidth="1"/>
    <col min="4" max="4" width="15" style="42" customWidth="1"/>
    <col min="5" max="5" width="16.42578125" style="19" customWidth="1"/>
    <col min="6" max="6" width="8.28515625" style="19" customWidth="1"/>
    <col min="7" max="7" width="11.85546875" style="19" customWidth="1"/>
    <col min="8" max="8" width="17.140625" style="19" customWidth="1"/>
    <col min="9" max="9" width="15.85546875" style="19" customWidth="1"/>
    <col min="10" max="10" width="15.28515625" style="19" customWidth="1"/>
    <col min="11" max="12" width="12.85546875" style="19" customWidth="1"/>
    <col min="13" max="16384" width="9.140625" style="19"/>
  </cols>
  <sheetData>
    <row r="1" spans="1:13" ht="34.700000000000003" customHeight="1" x14ac:dyDescent="0.2">
      <c r="A1" s="23" t="s">
        <v>75</v>
      </c>
      <c r="B1" s="122" t="s">
        <v>94</v>
      </c>
      <c r="C1" s="123"/>
      <c r="D1" s="123"/>
      <c r="E1" s="124"/>
      <c r="F1" s="47">
        <f>DCOUNT(A6:D56,C6,B3:D4)</f>
        <v>1</v>
      </c>
      <c r="L1" s="31"/>
      <c r="M1" s="31"/>
    </row>
    <row r="2" spans="1:13" ht="24.2" customHeight="1" x14ac:dyDescent="0.2">
      <c r="C2" s="19"/>
      <c r="D2" s="19"/>
      <c r="L2" s="31"/>
      <c r="M2" s="31"/>
    </row>
    <row r="3" spans="1:13" ht="24.2" customHeight="1" x14ac:dyDescent="0.2">
      <c r="A3" s="32" t="s">
        <v>90</v>
      </c>
      <c r="B3" s="36" t="s">
        <v>72</v>
      </c>
      <c r="C3" s="23" t="s">
        <v>73</v>
      </c>
      <c r="D3" s="57" t="s">
        <v>91</v>
      </c>
      <c r="L3" s="31"/>
      <c r="M3" s="31"/>
    </row>
    <row r="4" spans="1:13" ht="24.2" customHeight="1" x14ac:dyDescent="0.2">
      <c r="B4" s="14" t="s">
        <v>96</v>
      </c>
      <c r="C4" s="14" t="s">
        <v>95</v>
      </c>
      <c r="D4" s="14" t="s">
        <v>97</v>
      </c>
      <c r="L4" s="31"/>
      <c r="M4" s="31"/>
    </row>
    <row r="5" spans="1:13" ht="24.2" customHeight="1" x14ac:dyDescent="0.2">
      <c r="B5" s="33"/>
      <c r="C5" s="34"/>
      <c r="D5" s="34"/>
      <c r="E5" s="33"/>
      <c r="F5" s="35"/>
      <c r="L5" s="31"/>
      <c r="M5" s="31"/>
    </row>
    <row r="6" spans="1:13" ht="24.2" customHeight="1" x14ac:dyDescent="0.2">
      <c r="A6" s="36" t="s">
        <v>72</v>
      </c>
      <c r="B6" s="23" t="s">
        <v>73</v>
      </c>
      <c r="C6" s="57" t="s">
        <v>91</v>
      </c>
      <c r="D6" s="57" t="s">
        <v>92</v>
      </c>
      <c r="F6" s="35"/>
      <c r="L6" s="31"/>
      <c r="M6" s="31"/>
    </row>
    <row r="7" spans="1:13" ht="27.95" customHeight="1" x14ac:dyDescent="0.2">
      <c r="A7" s="20" t="s">
        <v>9</v>
      </c>
      <c r="B7" s="26" t="s">
        <v>4</v>
      </c>
      <c r="C7" s="37">
        <v>27517</v>
      </c>
      <c r="D7" s="37">
        <v>24181</v>
      </c>
      <c r="L7" s="31"/>
      <c r="M7" s="31"/>
    </row>
    <row r="8" spans="1:13" s="24" customFormat="1" ht="21" customHeight="1" x14ac:dyDescent="0.2">
      <c r="A8" s="20" t="s">
        <v>70</v>
      </c>
      <c r="B8" s="26" t="s">
        <v>4</v>
      </c>
      <c r="C8" s="37">
        <v>87970</v>
      </c>
      <c r="D8" s="37">
        <v>67240</v>
      </c>
      <c r="H8" s="19"/>
      <c r="I8" s="19"/>
      <c r="J8" s="19"/>
    </row>
    <row r="9" spans="1:13" ht="20.25" customHeight="1" x14ac:dyDescent="0.2">
      <c r="A9" s="20" t="s">
        <v>11</v>
      </c>
      <c r="B9" s="26" t="s">
        <v>4</v>
      </c>
      <c r="C9" s="37">
        <v>11312</v>
      </c>
      <c r="D9" s="37">
        <v>20218</v>
      </c>
      <c r="K9" s="38"/>
      <c r="L9" s="38"/>
      <c r="M9" s="38"/>
    </row>
    <row r="10" spans="1:13" ht="20.25" customHeight="1" x14ac:dyDescent="0.2">
      <c r="A10" s="20" t="s">
        <v>7</v>
      </c>
      <c r="B10" s="26" t="s">
        <v>4</v>
      </c>
      <c r="C10" s="37">
        <v>58842</v>
      </c>
      <c r="D10" s="37">
        <v>49530</v>
      </c>
    </row>
    <row r="11" spans="1:13" ht="20.25" customHeight="1" x14ac:dyDescent="0.2">
      <c r="A11" s="20" t="s">
        <v>5</v>
      </c>
      <c r="B11" s="26" t="s">
        <v>4</v>
      </c>
      <c r="C11" s="37">
        <v>99665</v>
      </c>
      <c r="D11" s="37">
        <v>31705</v>
      </c>
      <c r="G11" s="39"/>
    </row>
    <row r="12" spans="1:13" ht="20.25" customHeight="1" x14ac:dyDescent="0.2">
      <c r="A12" s="20" t="s">
        <v>6</v>
      </c>
      <c r="B12" s="26" t="s">
        <v>4</v>
      </c>
      <c r="C12" s="37">
        <v>17990</v>
      </c>
      <c r="D12" s="37">
        <v>18157</v>
      </c>
      <c r="G12" s="40"/>
    </row>
    <row r="13" spans="1:13" ht="20.25" customHeight="1" x14ac:dyDescent="0.2">
      <c r="A13" s="20" t="s">
        <v>71</v>
      </c>
      <c r="B13" s="26" t="s">
        <v>4</v>
      </c>
      <c r="C13" s="37">
        <v>19425</v>
      </c>
      <c r="D13" s="37">
        <v>23273</v>
      </c>
      <c r="G13" s="41"/>
    </row>
    <row r="14" spans="1:13" ht="20.25" customHeight="1" x14ac:dyDescent="0.2">
      <c r="A14" s="20" t="s">
        <v>7</v>
      </c>
      <c r="B14" s="26" t="s">
        <v>4</v>
      </c>
      <c r="C14" s="37">
        <v>22772</v>
      </c>
      <c r="D14" s="37">
        <v>57510</v>
      </c>
      <c r="G14" s="41"/>
    </row>
    <row r="15" spans="1:13" ht="20.25" customHeight="1" x14ac:dyDescent="0.2">
      <c r="A15" s="20" t="s">
        <v>5</v>
      </c>
      <c r="B15" s="26" t="s">
        <v>4</v>
      </c>
      <c r="C15" s="37">
        <v>27517</v>
      </c>
      <c r="D15" s="37">
        <v>49425</v>
      </c>
      <c r="G15" s="41"/>
    </row>
    <row r="16" spans="1:13" ht="20.25" customHeight="1" x14ac:dyDescent="0.2">
      <c r="A16" s="20" t="s">
        <v>9</v>
      </c>
      <c r="B16" s="26" t="s">
        <v>4</v>
      </c>
      <c r="C16" s="37">
        <v>15540</v>
      </c>
      <c r="D16" s="37">
        <v>22730</v>
      </c>
      <c r="G16" s="41"/>
    </row>
    <row r="17" spans="1:14" ht="20.25" customHeight="1" x14ac:dyDescent="0.2">
      <c r="A17" s="20" t="s">
        <v>6</v>
      </c>
      <c r="B17" s="26" t="s">
        <v>4</v>
      </c>
      <c r="C17" s="37">
        <v>17610</v>
      </c>
      <c r="D17" s="37">
        <v>13451</v>
      </c>
      <c r="G17" s="41"/>
    </row>
    <row r="18" spans="1:14" ht="20.25" customHeight="1" x14ac:dyDescent="0.2">
      <c r="A18" s="20" t="s">
        <v>9</v>
      </c>
      <c r="B18" s="26" t="s">
        <v>4</v>
      </c>
      <c r="C18" s="37">
        <v>47345</v>
      </c>
      <c r="D18" s="37">
        <v>30051</v>
      </c>
      <c r="G18" s="41"/>
      <c r="M18" s="41"/>
    </row>
    <row r="19" spans="1:14" ht="20.25" customHeight="1" x14ac:dyDescent="0.2">
      <c r="A19" s="20" t="s">
        <v>71</v>
      </c>
      <c r="B19" s="26" t="s">
        <v>8</v>
      </c>
      <c r="C19" s="37">
        <v>17975</v>
      </c>
      <c r="D19" s="37">
        <v>25572</v>
      </c>
      <c r="G19" s="41"/>
      <c r="K19" s="42"/>
      <c r="L19" s="43"/>
      <c r="M19" s="41"/>
      <c r="N19" s="41"/>
    </row>
    <row r="20" spans="1:14" ht="20.25" customHeight="1" x14ac:dyDescent="0.2">
      <c r="A20" s="20" t="s">
        <v>69</v>
      </c>
      <c r="B20" s="26" t="s">
        <v>8</v>
      </c>
      <c r="C20" s="37">
        <v>44814</v>
      </c>
      <c r="D20" s="37">
        <v>91398</v>
      </c>
      <c r="G20" s="41"/>
      <c r="M20" s="41"/>
      <c r="N20" s="41"/>
    </row>
    <row r="21" spans="1:14" ht="20.25" customHeight="1" x14ac:dyDescent="0.2">
      <c r="A21" s="20" t="s">
        <v>67</v>
      </c>
      <c r="B21" s="26" t="s">
        <v>8</v>
      </c>
      <c r="C21" s="37">
        <v>66628</v>
      </c>
      <c r="D21" s="37">
        <v>4271</v>
      </c>
      <c r="G21" s="41"/>
      <c r="L21" s="44"/>
      <c r="M21" s="41"/>
      <c r="N21" s="41"/>
    </row>
    <row r="22" spans="1:14" ht="20.25" customHeight="1" x14ac:dyDescent="0.2">
      <c r="A22" s="20" t="s">
        <v>7</v>
      </c>
      <c r="B22" s="26" t="s">
        <v>8</v>
      </c>
      <c r="C22" s="37">
        <v>17610</v>
      </c>
      <c r="D22" s="37">
        <v>25165</v>
      </c>
      <c r="G22" s="41"/>
      <c r="H22" s="22"/>
      <c r="I22" s="45"/>
      <c r="K22" s="42"/>
      <c r="L22" s="44"/>
      <c r="M22" s="41"/>
      <c r="N22" s="41"/>
    </row>
    <row r="23" spans="1:14" ht="20.25" customHeight="1" x14ac:dyDescent="0.2">
      <c r="A23" s="20" t="s">
        <v>3</v>
      </c>
      <c r="B23" s="26" t="s">
        <v>8</v>
      </c>
      <c r="C23" s="37">
        <v>40994</v>
      </c>
      <c r="D23" s="37">
        <v>47767</v>
      </c>
      <c r="G23" s="41"/>
      <c r="H23" s="22"/>
      <c r="K23" s="42"/>
      <c r="L23" s="44"/>
      <c r="M23" s="41"/>
      <c r="N23" s="41"/>
    </row>
    <row r="24" spans="1:14" ht="20.25" customHeight="1" x14ac:dyDescent="0.2">
      <c r="A24" s="20" t="s">
        <v>9</v>
      </c>
      <c r="B24" s="26" t="s">
        <v>8</v>
      </c>
      <c r="C24" s="37">
        <v>69807</v>
      </c>
      <c r="D24" s="37">
        <v>70171</v>
      </c>
      <c r="G24" s="41"/>
      <c r="H24" s="22"/>
      <c r="K24" s="42"/>
      <c r="L24" s="44"/>
      <c r="M24" s="41"/>
      <c r="N24" s="41"/>
    </row>
    <row r="25" spans="1:14" ht="20.25" customHeight="1" x14ac:dyDescent="0.2">
      <c r="A25" s="20" t="s">
        <v>6</v>
      </c>
      <c r="B25" s="26" t="s">
        <v>8</v>
      </c>
      <c r="C25" s="37">
        <v>17648</v>
      </c>
      <c r="D25" s="37">
        <v>23818</v>
      </c>
      <c r="G25" s="41"/>
      <c r="H25" s="22"/>
      <c r="K25" s="42"/>
      <c r="L25" s="44"/>
      <c r="M25" s="41"/>
      <c r="N25" s="41"/>
    </row>
    <row r="26" spans="1:14" ht="20.25" customHeight="1" x14ac:dyDescent="0.2">
      <c r="A26" s="20" t="s">
        <v>9</v>
      </c>
      <c r="B26" s="26" t="s">
        <v>8</v>
      </c>
      <c r="C26" s="37">
        <v>94141</v>
      </c>
      <c r="D26" s="37">
        <v>15271</v>
      </c>
      <c r="G26" s="41"/>
      <c r="H26" s="22"/>
      <c r="K26" s="42"/>
      <c r="L26" s="44"/>
      <c r="M26" s="41"/>
      <c r="N26" s="41"/>
    </row>
    <row r="27" spans="1:14" ht="20.25" customHeight="1" x14ac:dyDescent="0.2">
      <c r="A27" s="20" t="s">
        <v>5</v>
      </c>
      <c r="B27" s="26" t="s">
        <v>8</v>
      </c>
      <c r="C27" s="37">
        <v>13839</v>
      </c>
      <c r="D27" s="37">
        <v>18335</v>
      </c>
      <c r="G27" s="41"/>
      <c r="H27" s="22"/>
      <c r="N27" s="41"/>
    </row>
    <row r="28" spans="1:14" ht="20.25" customHeight="1" x14ac:dyDescent="0.2">
      <c r="A28" s="20" t="s">
        <v>11</v>
      </c>
      <c r="B28" s="26" t="s">
        <v>8</v>
      </c>
      <c r="C28" s="37">
        <v>47222</v>
      </c>
      <c r="D28" s="37">
        <v>35243</v>
      </c>
      <c r="G28" s="41"/>
      <c r="H28" s="22"/>
    </row>
    <row r="29" spans="1:14" ht="20.25" customHeight="1" x14ac:dyDescent="0.2">
      <c r="A29" s="20" t="s">
        <v>71</v>
      </c>
      <c r="B29" s="26" t="s">
        <v>8</v>
      </c>
      <c r="C29" s="37">
        <v>12350</v>
      </c>
      <c r="D29" s="37">
        <v>95570</v>
      </c>
      <c r="G29" s="41"/>
      <c r="H29" s="22"/>
      <c r="K29" s="42"/>
      <c r="L29" s="44"/>
      <c r="M29" s="41"/>
    </row>
    <row r="30" spans="1:14" ht="20.25" customHeight="1" x14ac:dyDescent="0.2">
      <c r="A30" s="20" t="s">
        <v>69</v>
      </c>
      <c r="B30" s="26" t="s">
        <v>8</v>
      </c>
      <c r="C30" s="37">
        <v>17314</v>
      </c>
      <c r="D30" s="37">
        <v>17923</v>
      </c>
      <c r="G30" s="41"/>
      <c r="H30" s="22"/>
      <c r="K30" s="42"/>
      <c r="L30" s="43"/>
      <c r="M30" s="41"/>
      <c r="N30" s="41"/>
    </row>
    <row r="31" spans="1:14" ht="20.25" customHeight="1" x14ac:dyDescent="0.2">
      <c r="A31" s="20" t="s">
        <v>67</v>
      </c>
      <c r="B31" s="26" t="s">
        <v>8</v>
      </c>
      <c r="C31" s="37">
        <v>72404</v>
      </c>
      <c r="D31" s="37">
        <v>16928</v>
      </c>
      <c r="G31" s="41"/>
      <c r="H31" s="22"/>
      <c r="K31" s="42"/>
      <c r="L31" s="43"/>
      <c r="M31" s="41"/>
      <c r="N31" s="41"/>
    </row>
    <row r="32" spans="1:14" ht="20.25" customHeight="1" x14ac:dyDescent="0.2">
      <c r="A32" s="20" t="s">
        <v>70</v>
      </c>
      <c r="B32" s="26" t="s">
        <v>10</v>
      </c>
      <c r="C32" s="37">
        <v>8120</v>
      </c>
      <c r="D32" s="37">
        <v>67568</v>
      </c>
      <c r="G32" s="41"/>
      <c r="H32" s="22"/>
      <c r="K32" s="42"/>
      <c r="L32" s="43"/>
      <c r="M32" s="41"/>
      <c r="N32" s="41"/>
    </row>
    <row r="33" spans="1:14" ht="20.25" customHeight="1" x14ac:dyDescent="0.2">
      <c r="A33" s="20" t="s">
        <v>70</v>
      </c>
      <c r="B33" s="26" t="s">
        <v>10</v>
      </c>
      <c r="C33" s="37">
        <v>30328</v>
      </c>
      <c r="D33" s="37">
        <v>42064</v>
      </c>
      <c r="G33" s="41"/>
      <c r="H33" s="22"/>
      <c r="K33" s="42"/>
      <c r="L33" s="43"/>
      <c r="M33" s="41"/>
      <c r="N33" s="41"/>
    </row>
    <row r="34" spans="1:14" ht="20.25" customHeight="1" x14ac:dyDescent="0.2">
      <c r="A34" s="20" t="s">
        <v>7</v>
      </c>
      <c r="B34" s="26" t="s">
        <v>10</v>
      </c>
      <c r="C34" s="37">
        <v>72404</v>
      </c>
      <c r="D34" s="37">
        <v>96146</v>
      </c>
      <c r="G34" s="41"/>
      <c r="H34" s="22"/>
      <c r="K34" s="42"/>
      <c r="L34" s="43"/>
      <c r="M34" s="41"/>
      <c r="N34" s="41"/>
    </row>
    <row r="35" spans="1:14" ht="20.25" customHeight="1" x14ac:dyDescent="0.2">
      <c r="A35" s="20" t="s">
        <v>5</v>
      </c>
      <c r="B35" s="26" t="s">
        <v>10</v>
      </c>
      <c r="C35" s="37">
        <v>93536</v>
      </c>
      <c r="D35" s="37">
        <v>99346</v>
      </c>
      <c r="G35" s="41"/>
      <c r="H35" s="22"/>
      <c r="K35" s="42"/>
      <c r="L35" s="43"/>
      <c r="M35" s="41"/>
      <c r="N35" s="41"/>
    </row>
    <row r="36" spans="1:14" ht="20.25" customHeight="1" x14ac:dyDescent="0.2">
      <c r="A36" s="20" t="s">
        <v>68</v>
      </c>
      <c r="B36" s="26" t="s">
        <v>10</v>
      </c>
      <c r="C36" s="37">
        <v>48576</v>
      </c>
      <c r="D36" s="37">
        <v>3592</v>
      </c>
      <c r="G36" s="41"/>
      <c r="H36" s="22"/>
      <c r="K36" s="42"/>
      <c r="L36" s="43"/>
      <c r="M36" s="41"/>
      <c r="N36" s="41"/>
    </row>
    <row r="37" spans="1:14" ht="20.25" customHeight="1" x14ac:dyDescent="0.2">
      <c r="A37" s="20" t="s">
        <v>5</v>
      </c>
      <c r="B37" s="26" t="s">
        <v>10</v>
      </c>
      <c r="C37" s="37">
        <v>73762</v>
      </c>
      <c r="D37" s="37">
        <v>13813</v>
      </c>
      <c r="G37" s="41"/>
      <c r="K37" s="42"/>
      <c r="L37" s="43"/>
      <c r="M37" s="41"/>
      <c r="N37" s="41"/>
    </row>
    <row r="38" spans="1:14" ht="20.25" customHeight="1" x14ac:dyDescent="0.2">
      <c r="A38" s="20" t="s">
        <v>66</v>
      </c>
      <c r="B38" s="26" t="s">
        <v>10</v>
      </c>
      <c r="C38" s="37">
        <v>93837</v>
      </c>
      <c r="D38" s="37">
        <v>39565</v>
      </c>
      <c r="G38" s="41"/>
      <c r="H38" s="22"/>
      <c r="K38" s="42"/>
      <c r="L38" s="43"/>
      <c r="M38" s="41"/>
      <c r="N38" s="41"/>
    </row>
    <row r="39" spans="1:14" ht="20.25" customHeight="1" x14ac:dyDescent="0.2">
      <c r="A39" s="20" t="s">
        <v>6</v>
      </c>
      <c r="B39" s="26" t="s">
        <v>10</v>
      </c>
      <c r="C39" s="37">
        <v>6400</v>
      </c>
      <c r="D39" s="37">
        <v>39913</v>
      </c>
      <c r="G39" s="41"/>
      <c r="H39" s="22"/>
      <c r="K39" s="42"/>
      <c r="L39" s="43"/>
      <c r="M39" s="41"/>
      <c r="N39" s="41"/>
    </row>
    <row r="40" spans="1:14" ht="20.25" customHeight="1" x14ac:dyDescent="0.2">
      <c r="A40" s="20" t="s">
        <v>71</v>
      </c>
      <c r="B40" s="26" t="s">
        <v>10</v>
      </c>
      <c r="C40" s="37">
        <v>27477</v>
      </c>
      <c r="D40" s="37">
        <v>62937</v>
      </c>
      <c r="G40" s="41"/>
      <c r="H40" s="22"/>
      <c r="N40" s="41"/>
    </row>
    <row r="41" spans="1:14" ht="20.25" customHeight="1" x14ac:dyDescent="0.2">
      <c r="A41" s="20" t="s">
        <v>7</v>
      </c>
      <c r="B41" s="26" t="s">
        <v>10</v>
      </c>
      <c r="C41" s="37">
        <v>44234</v>
      </c>
      <c r="D41" s="37">
        <v>68824</v>
      </c>
      <c r="G41" s="41"/>
      <c r="H41" s="22"/>
      <c r="K41" s="42"/>
      <c r="L41" s="43"/>
      <c r="M41" s="41"/>
    </row>
    <row r="42" spans="1:14" ht="20.25" customHeight="1" x14ac:dyDescent="0.2">
      <c r="A42" s="20" t="s">
        <v>5</v>
      </c>
      <c r="B42" s="26" t="s">
        <v>10</v>
      </c>
      <c r="C42" s="37">
        <v>48265</v>
      </c>
      <c r="D42" s="37">
        <v>29409</v>
      </c>
      <c r="G42" s="41"/>
      <c r="H42" s="22"/>
      <c r="K42" s="42"/>
      <c r="L42" s="43"/>
      <c r="M42" s="41"/>
      <c r="N42" s="41"/>
    </row>
    <row r="43" spans="1:14" ht="20.25" customHeight="1" x14ac:dyDescent="0.2">
      <c r="A43" s="20" t="s">
        <v>7</v>
      </c>
      <c r="B43" s="26" t="s">
        <v>10</v>
      </c>
      <c r="C43" s="37">
        <v>71480</v>
      </c>
      <c r="D43" s="37">
        <v>72625</v>
      </c>
      <c r="G43" s="41"/>
      <c r="H43" s="22"/>
      <c r="N43" s="41"/>
    </row>
    <row r="44" spans="1:14" ht="20.25" customHeight="1" x14ac:dyDescent="0.2">
      <c r="A44" s="20" t="s">
        <v>3</v>
      </c>
      <c r="B44" s="26" t="s">
        <v>10</v>
      </c>
      <c r="C44" s="37">
        <v>94141</v>
      </c>
      <c r="D44" s="37">
        <v>33619</v>
      </c>
      <c r="G44" s="41"/>
      <c r="H44" s="22"/>
    </row>
    <row r="45" spans="1:14" ht="20.25" customHeight="1" x14ac:dyDescent="0.2">
      <c r="A45" s="20" t="s">
        <v>3</v>
      </c>
      <c r="B45" s="26" t="s">
        <v>12</v>
      </c>
      <c r="C45" s="37">
        <v>11880</v>
      </c>
      <c r="D45" s="37">
        <v>88137</v>
      </c>
      <c r="G45" s="41"/>
    </row>
    <row r="46" spans="1:14" ht="20.25" customHeight="1" x14ac:dyDescent="0.2">
      <c r="A46" s="20" t="s">
        <v>9</v>
      </c>
      <c r="B46" s="26" t="s">
        <v>12</v>
      </c>
      <c r="C46" s="37">
        <v>48576</v>
      </c>
      <c r="D46" s="37">
        <v>68468</v>
      </c>
      <c r="G46" s="41"/>
    </row>
    <row r="47" spans="1:14" ht="20.25" customHeight="1" x14ac:dyDescent="0.2">
      <c r="A47" s="20" t="s">
        <v>6</v>
      </c>
      <c r="B47" s="26" t="s">
        <v>12</v>
      </c>
      <c r="C47" s="37">
        <v>74101</v>
      </c>
      <c r="D47" s="37">
        <v>51245</v>
      </c>
      <c r="G47" s="41"/>
      <c r="H47" s="22"/>
    </row>
    <row r="48" spans="1:14" ht="20.25" customHeight="1" x14ac:dyDescent="0.2">
      <c r="A48" s="20" t="s">
        <v>70</v>
      </c>
      <c r="B48" s="26" t="s">
        <v>12</v>
      </c>
      <c r="C48" s="37">
        <v>45859</v>
      </c>
      <c r="D48" s="37">
        <v>72598</v>
      </c>
      <c r="G48" s="41"/>
      <c r="H48" s="22"/>
    </row>
    <row r="49" spans="1:13" ht="20.25" customHeight="1" x14ac:dyDescent="0.2">
      <c r="A49" s="20" t="s">
        <v>5</v>
      </c>
      <c r="B49" s="26" t="s">
        <v>12</v>
      </c>
      <c r="C49" s="37">
        <v>53262</v>
      </c>
      <c r="D49" s="37">
        <v>44836</v>
      </c>
      <c r="G49" s="41"/>
      <c r="H49" s="22"/>
    </row>
    <row r="50" spans="1:13" ht="20.25" customHeight="1" x14ac:dyDescent="0.2">
      <c r="A50" s="20" t="s">
        <v>68</v>
      </c>
      <c r="B50" s="26" t="s">
        <v>12</v>
      </c>
      <c r="C50" s="37">
        <v>13142</v>
      </c>
      <c r="D50" s="37">
        <v>58179</v>
      </c>
      <c r="G50" s="41"/>
      <c r="H50" s="22"/>
    </row>
    <row r="51" spans="1:13" ht="20.25" customHeight="1" x14ac:dyDescent="0.2">
      <c r="A51" s="20" t="s">
        <v>5</v>
      </c>
      <c r="B51" s="26" t="s">
        <v>12</v>
      </c>
      <c r="C51" s="37">
        <v>39684</v>
      </c>
      <c r="D51" s="37">
        <v>36851</v>
      </c>
      <c r="G51" s="41"/>
      <c r="H51" s="22"/>
    </row>
    <row r="52" spans="1:13" ht="20.25" customHeight="1" x14ac:dyDescent="0.2">
      <c r="A52" s="20" t="s">
        <v>66</v>
      </c>
      <c r="B52" s="26" t="s">
        <v>12</v>
      </c>
      <c r="C52" s="37">
        <v>47156</v>
      </c>
      <c r="D52" s="37">
        <v>35651</v>
      </c>
      <c r="G52" s="41"/>
      <c r="H52" s="22"/>
    </row>
    <row r="53" spans="1:13" ht="20.25" customHeight="1" x14ac:dyDescent="0.2">
      <c r="A53" s="20" t="s">
        <v>70</v>
      </c>
      <c r="B53" s="26" t="s">
        <v>12</v>
      </c>
      <c r="C53" s="37">
        <v>45859</v>
      </c>
      <c r="D53" s="37">
        <v>20766</v>
      </c>
      <c r="G53" s="41"/>
    </row>
    <row r="54" spans="1:13" ht="20.25" customHeight="1" x14ac:dyDescent="0.2">
      <c r="A54" s="20" t="s">
        <v>70</v>
      </c>
      <c r="B54" s="26" t="s">
        <v>12</v>
      </c>
      <c r="C54" s="37">
        <v>11880</v>
      </c>
      <c r="D54" s="37">
        <v>15881</v>
      </c>
      <c r="G54" s="41"/>
      <c r="H54" s="21"/>
      <c r="I54" s="21"/>
      <c r="J54" s="21"/>
      <c r="K54" s="21"/>
      <c r="L54" s="21"/>
      <c r="M54" s="21"/>
    </row>
    <row r="55" spans="1:13" s="21" customFormat="1" ht="20.25" customHeight="1" x14ac:dyDescent="0.2">
      <c r="A55" s="20" t="s">
        <v>5</v>
      </c>
      <c r="B55" s="26" t="s">
        <v>12</v>
      </c>
      <c r="C55" s="37">
        <v>17157</v>
      </c>
      <c r="D55" s="37">
        <v>31565</v>
      </c>
      <c r="G55" s="41"/>
      <c r="H55" s="19"/>
      <c r="I55" s="19"/>
      <c r="J55" s="19"/>
      <c r="K55" s="19"/>
      <c r="L55" s="19"/>
      <c r="M55" s="19"/>
    </row>
    <row r="56" spans="1:13" ht="20.25" customHeight="1" x14ac:dyDescent="0.2">
      <c r="A56" s="20" t="s">
        <v>11</v>
      </c>
      <c r="B56" s="26" t="s">
        <v>12</v>
      </c>
      <c r="C56" s="37">
        <v>96895</v>
      </c>
      <c r="D56" s="37">
        <v>79368</v>
      </c>
      <c r="G56" s="41"/>
    </row>
    <row r="57" spans="1:13" ht="20.25" customHeight="1" x14ac:dyDescent="0.2">
      <c r="B57" s="20"/>
      <c r="G57" s="41"/>
    </row>
    <row r="58" spans="1:13" ht="20.25" customHeight="1" x14ac:dyDescent="0.2">
      <c r="B58" s="20"/>
      <c r="G58" s="41"/>
    </row>
    <row r="59" spans="1:13" ht="14.25" x14ac:dyDescent="0.2">
      <c r="B59" s="20"/>
      <c r="G59" s="41"/>
    </row>
    <row r="60" spans="1:13" ht="14.25" x14ac:dyDescent="0.2">
      <c r="B60" s="20"/>
      <c r="G60" s="41"/>
    </row>
    <row r="61" spans="1:13" ht="14.25" x14ac:dyDescent="0.2">
      <c r="B61" s="20"/>
      <c r="G61" s="41"/>
    </row>
    <row r="62" spans="1:13" ht="14.25" x14ac:dyDescent="0.2">
      <c r="B62" s="20"/>
      <c r="G62" s="41"/>
    </row>
    <row r="63" spans="1:13" ht="14.25" x14ac:dyDescent="0.2">
      <c r="B63" s="20"/>
    </row>
    <row r="64" spans="1:13" ht="14.25" x14ac:dyDescent="0.2">
      <c r="B64" s="20"/>
    </row>
    <row r="65" spans="2:16" ht="14.25" x14ac:dyDescent="0.2">
      <c r="B65" s="20"/>
    </row>
    <row r="66" spans="2:16" ht="14.25" x14ac:dyDescent="0.2">
      <c r="B66" s="20"/>
    </row>
    <row r="67" spans="2:16" s="42" customFormat="1" ht="14.25" x14ac:dyDescent="0.2">
      <c r="B67" s="20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2:16" s="42" customFormat="1" ht="14.25" x14ac:dyDescent="0.2">
      <c r="B68" s="20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2:16" s="42" customFormat="1" ht="14.25" x14ac:dyDescent="0.2">
      <c r="B69" s="20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2:16" s="42" customFormat="1" x14ac:dyDescent="0.2">
      <c r="B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2:16" s="42" customFormat="1" x14ac:dyDescent="0.2">
      <c r="B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</sheetData>
  <sortState xmlns:xlrd2="http://schemas.microsoft.com/office/spreadsheetml/2017/richdata2" ref="A7:D56">
    <sortCondition ref="B10"/>
  </sortState>
  <mergeCells count="1">
    <mergeCell ref="B1:E1"/>
  </mergeCells>
  <pageMargins left="0.75" right="0.75" top="1" bottom="1" header="0.5" footer="0.5"/>
  <pageSetup paperSize="9" orientation="portrait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</sheetPr>
  <dimension ref="A1:O52"/>
  <sheetViews>
    <sheetView tabSelected="1" topLeftCell="G1" workbookViewId="0">
      <selection activeCell="H9" sqref="H9"/>
    </sheetView>
  </sheetViews>
  <sheetFormatPr defaultColWidth="9.140625" defaultRowHeight="12.75" x14ac:dyDescent="0.2"/>
  <cols>
    <col min="1" max="1" width="22.42578125" customWidth="1"/>
    <col min="2" max="2" width="14.5703125" customWidth="1"/>
    <col min="3" max="3" width="13.85546875" customWidth="1"/>
    <col min="4" max="5" width="13.42578125" customWidth="1"/>
    <col min="6" max="7" width="6.140625" customWidth="1"/>
    <col min="8" max="8" width="41.42578125" customWidth="1"/>
    <col min="9" max="9" width="10.85546875" bestFit="1" customWidth="1"/>
    <col min="10" max="10" width="7.140625" bestFit="1" customWidth="1"/>
    <col min="12" max="12" width="10.85546875" bestFit="1" customWidth="1"/>
  </cols>
  <sheetData>
    <row r="1" spans="1:13" s="13" customFormat="1" ht="22.5" customHeight="1" thickBot="1" x14ac:dyDescent="0.25">
      <c r="A1" s="127" t="s">
        <v>76</v>
      </c>
      <c r="B1" s="127"/>
      <c r="C1" s="127"/>
      <c r="D1" s="127"/>
      <c r="E1" s="127"/>
      <c r="I1" s="15" t="s">
        <v>1</v>
      </c>
      <c r="J1" s="49" t="s">
        <v>91</v>
      </c>
      <c r="L1" s="15" t="s">
        <v>1</v>
      </c>
      <c r="M1" s="49" t="s">
        <v>92</v>
      </c>
    </row>
    <row r="2" spans="1:13" s="13" customFormat="1" ht="21.4" customHeight="1" thickBot="1" x14ac:dyDescent="0.25">
      <c r="A2" s="128" t="s">
        <v>0</v>
      </c>
      <c r="B2" s="128"/>
      <c r="C2" s="128"/>
      <c r="D2" s="128"/>
      <c r="E2" s="128"/>
      <c r="I2" s="13" t="s">
        <v>10</v>
      </c>
      <c r="J2" s="13" t="s">
        <v>1050</v>
      </c>
      <c r="L2" s="13" t="s">
        <v>12</v>
      </c>
      <c r="M2" s="13" t="s">
        <v>1061</v>
      </c>
    </row>
    <row r="3" spans="1:13" ht="22.5" customHeight="1" thickTop="1" thickBot="1" x14ac:dyDescent="0.25">
      <c r="H3" t="s">
        <v>1051</v>
      </c>
      <c r="I3" s="108"/>
      <c r="L3" s="108"/>
    </row>
    <row r="4" spans="1:13" ht="22.5" customHeight="1" thickTop="1" thickBot="1" x14ac:dyDescent="0.3">
      <c r="A4" s="48" t="s">
        <v>27</v>
      </c>
      <c r="B4" s="15" t="s">
        <v>1</v>
      </c>
      <c r="C4" s="49" t="s">
        <v>2</v>
      </c>
      <c r="D4" s="49" t="s">
        <v>91</v>
      </c>
      <c r="E4" s="50" t="s">
        <v>92</v>
      </c>
      <c r="F4" s="2"/>
    </row>
    <row r="5" spans="1:13" ht="17.25" customHeight="1" thickBot="1" x14ac:dyDescent="0.25">
      <c r="A5" s="11" t="s">
        <v>13</v>
      </c>
      <c r="B5" s="3" t="s">
        <v>10</v>
      </c>
      <c r="C5" s="3">
        <v>4034</v>
      </c>
      <c r="D5" s="4">
        <v>6400</v>
      </c>
      <c r="E5" s="4">
        <v>39913</v>
      </c>
      <c r="I5" s="15" t="s">
        <v>1</v>
      </c>
      <c r="J5" s="49" t="s">
        <v>91</v>
      </c>
      <c r="K5" s="50" t="s">
        <v>92</v>
      </c>
    </row>
    <row r="6" spans="1:13" ht="17.25" customHeight="1" thickBot="1" x14ac:dyDescent="0.25">
      <c r="A6" s="11" t="s">
        <v>14</v>
      </c>
      <c r="B6" s="3" t="s">
        <v>10</v>
      </c>
      <c r="C6" s="3">
        <v>3404</v>
      </c>
      <c r="D6" s="4">
        <v>8120</v>
      </c>
      <c r="E6" s="4">
        <v>67568</v>
      </c>
      <c r="F6" s="7"/>
      <c r="I6" t="s">
        <v>10</v>
      </c>
      <c r="J6" t="s">
        <v>1061</v>
      </c>
    </row>
    <row r="7" spans="1:13" ht="17.25" customHeight="1" thickTop="1" thickBot="1" x14ac:dyDescent="0.3">
      <c r="A7" s="11" t="s">
        <v>15</v>
      </c>
      <c r="B7" s="3" t="s">
        <v>4</v>
      </c>
      <c r="C7" s="3">
        <v>1334</v>
      </c>
      <c r="D7" s="4">
        <v>11312</v>
      </c>
      <c r="E7" s="4">
        <v>20218</v>
      </c>
      <c r="F7" s="1"/>
      <c r="H7" s="107" t="s">
        <v>1062</v>
      </c>
      <c r="I7" s="108"/>
    </row>
    <row r="8" spans="1:13" ht="17.25" customHeight="1" thickTop="1" thickBot="1" x14ac:dyDescent="0.3">
      <c r="A8" s="11" t="s">
        <v>16</v>
      </c>
      <c r="B8" s="3" t="s">
        <v>12</v>
      </c>
      <c r="C8" s="3">
        <v>4574</v>
      </c>
      <c r="D8" s="4">
        <v>11880</v>
      </c>
      <c r="E8" s="4">
        <v>88137</v>
      </c>
      <c r="F8" s="1"/>
      <c r="H8" s="107" t="s">
        <v>1063</v>
      </c>
      <c r="I8" s="108"/>
    </row>
    <row r="9" spans="1:13" ht="17.25" customHeight="1" thickTop="1" thickBot="1" x14ac:dyDescent="0.25">
      <c r="A9" s="11" t="s">
        <v>17</v>
      </c>
      <c r="B9" s="3" t="s">
        <v>8</v>
      </c>
      <c r="C9" s="3">
        <v>3314</v>
      </c>
      <c r="D9" s="4">
        <v>12350</v>
      </c>
      <c r="E9" s="4">
        <v>95570</v>
      </c>
      <c r="F9" s="4"/>
      <c r="H9" s="107"/>
    </row>
    <row r="10" spans="1:13" ht="17.25" customHeight="1" thickBot="1" x14ac:dyDescent="0.25">
      <c r="A10" s="11" t="s">
        <v>18</v>
      </c>
      <c r="B10" s="3" t="s">
        <v>12</v>
      </c>
      <c r="C10" s="3">
        <v>5204</v>
      </c>
      <c r="D10" s="4">
        <v>13142</v>
      </c>
      <c r="E10" s="4">
        <v>58179</v>
      </c>
      <c r="F10" s="4"/>
      <c r="H10" s="107"/>
      <c r="I10" s="15" t="s">
        <v>1</v>
      </c>
      <c r="J10" s="49" t="s">
        <v>91</v>
      </c>
      <c r="K10" s="50" t="s">
        <v>92</v>
      </c>
    </row>
    <row r="11" spans="1:13" ht="17.25" customHeight="1" thickBot="1" x14ac:dyDescent="0.25">
      <c r="A11" s="11" t="s">
        <v>19</v>
      </c>
      <c r="B11" s="3" t="s">
        <v>8</v>
      </c>
      <c r="C11" s="3">
        <v>3044</v>
      </c>
      <c r="D11" s="4">
        <v>13839</v>
      </c>
      <c r="E11" s="4">
        <v>18335</v>
      </c>
      <c r="F11" s="4"/>
      <c r="I11" s="78" t="s">
        <v>12</v>
      </c>
      <c r="K11" s="78" t="s">
        <v>1054</v>
      </c>
    </row>
    <row r="12" spans="1:13" ht="17.25" customHeight="1" thickTop="1" thickBot="1" x14ac:dyDescent="0.25">
      <c r="A12" s="11" t="s">
        <v>20</v>
      </c>
      <c r="B12" s="3" t="s">
        <v>4</v>
      </c>
      <c r="C12" s="3">
        <v>2144</v>
      </c>
      <c r="D12" s="4">
        <v>15540</v>
      </c>
      <c r="E12" s="4">
        <v>22730</v>
      </c>
      <c r="F12" s="4"/>
      <c r="H12" s="107" t="s">
        <v>1052</v>
      </c>
      <c r="I12" s="108"/>
    </row>
    <row r="13" spans="1:13" ht="17.25" customHeight="1" thickTop="1" thickBot="1" x14ac:dyDescent="0.25">
      <c r="A13" s="11" t="s">
        <v>21</v>
      </c>
      <c r="B13" s="3" t="s">
        <v>12</v>
      </c>
      <c r="C13" s="3">
        <v>5564</v>
      </c>
      <c r="D13" s="4">
        <v>17157</v>
      </c>
      <c r="E13" s="4">
        <v>31565</v>
      </c>
      <c r="F13" s="4"/>
      <c r="H13" s="107" t="s">
        <v>1053</v>
      </c>
      <c r="I13" s="108"/>
    </row>
    <row r="14" spans="1:13" ht="17.25" customHeight="1" thickTop="1" x14ac:dyDescent="0.2">
      <c r="A14" s="11" t="s">
        <v>22</v>
      </c>
      <c r="B14" s="3" t="s">
        <v>8</v>
      </c>
      <c r="C14" s="3">
        <v>3224</v>
      </c>
      <c r="D14" s="4">
        <v>17314</v>
      </c>
      <c r="E14" s="4">
        <v>17923</v>
      </c>
      <c r="F14" s="4"/>
    </row>
    <row r="15" spans="1:13" ht="17.25" customHeight="1" x14ac:dyDescent="0.2">
      <c r="A15" s="11" t="s">
        <v>23</v>
      </c>
      <c r="B15" s="3" t="s">
        <v>8</v>
      </c>
      <c r="C15" s="3">
        <v>2504</v>
      </c>
      <c r="D15" s="4">
        <v>17610</v>
      </c>
      <c r="E15" s="4">
        <v>25165</v>
      </c>
      <c r="F15" s="4"/>
    </row>
    <row r="16" spans="1:13" ht="17.25" customHeight="1" x14ac:dyDescent="0.2">
      <c r="A16" s="11" t="s">
        <v>24</v>
      </c>
      <c r="B16" s="3" t="s">
        <v>8</v>
      </c>
      <c r="C16" s="3">
        <v>2864</v>
      </c>
      <c r="D16" s="4">
        <v>17648</v>
      </c>
      <c r="E16" s="4">
        <v>23818</v>
      </c>
      <c r="F16" s="4"/>
    </row>
    <row r="17" spans="1:7" ht="17.25" customHeight="1" x14ac:dyDescent="0.2">
      <c r="A17" s="11" t="s">
        <v>28</v>
      </c>
      <c r="B17" s="3" t="s">
        <v>8</v>
      </c>
      <c r="C17" s="3">
        <v>2324</v>
      </c>
      <c r="D17" s="4">
        <v>17975</v>
      </c>
      <c r="E17" s="4">
        <v>25572</v>
      </c>
      <c r="F17" s="4"/>
      <c r="G17" s="7"/>
    </row>
    <row r="18" spans="1:7" ht="17.25" customHeight="1" x14ac:dyDescent="0.25">
      <c r="A18" s="11" t="s">
        <v>25</v>
      </c>
      <c r="B18" s="5" t="s">
        <v>4</v>
      </c>
      <c r="C18" s="5">
        <v>1694</v>
      </c>
      <c r="D18" s="6">
        <v>17990</v>
      </c>
      <c r="E18" s="6">
        <v>18157</v>
      </c>
      <c r="F18" s="4"/>
      <c r="G18" s="1"/>
    </row>
    <row r="19" spans="1:7" ht="17.25" customHeight="1" x14ac:dyDescent="0.25">
      <c r="A19" s="11" t="s">
        <v>26</v>
      </c>
      <c r="B19" s="3" t="s">
        <v>4</v>
      </c>
      <c r="C19" s="3">
        <v>1784</v>
      </c>
      <c r="D19" s="4">
        <v>19425</v>
      </c>
      <c r="E19" s="4">
        <v>23273</v>
      </c>
      <c r="F19" s="4"/>
      <c r="G19" s="1"/>
    </row>
    <row r="20" spans="1:7" ht="17.25" customHeight="1" x14ac:dyDescent="0.2">
      <c r="A20" s="11" t="s">
        <v>29</v>
      </c>
      <c r="B20" s="3" t="s">
        <v>4</v>
      </c>
      <c r="C20" s="3">
        <v>1604</v>
      </c>
      <c r="D20" s="4">
        <v>22772</v>
      </c>
      <c r="E20" s="4">
        <v>57510</v>
      </c>
      <c r="F20" s="4"/>
      <c r="G20" s="8"/>
    </row>
    <row r="21" spans="1:7" ht="17.25" customHeight="1" x14ac:dyDescent="0.2">
      <c r="A21" s="11" t="s">
        <v>30</v>
      </c>
      <c r="B21" s="3" t="s">
        <v>12</v>
      </c>
      <c r="C21" s="3">
        <v>5384</v>
      </c>
      <c r="D21" s="4">
        <v>25713</v>
      </c>
      <c r="E21" s="4">
        <v>15881</v>
      </c>
      <c r="F21" s="4"/>
    </row>
    <row r="22" spans="1:7" ht="17.25" customHeight="1" x14ac:dyDescent="0.2">
      <c r="A22" s="11" t="s">
        <v>31</v>
      </c>
      <c r="B22" s="3" t="s">
        <v>10</v>
      </c>
      <c r="C22" s="3">
        <v>4214</v>
      </c>
      <c r="D22" s="4">
        <v>27477</v>
      </c>
      <c r="E22" s="4">
        <v>62937</v>
      </c>
      <c r="F22" s="4"/>
    </row>
    <row r="23" spans="1:7" ht="17.25" customHeight="1" x14ac:dyDescent="0.2">
      <c r="A23" s="11" t="s">
        <v>32</v>
      </c>
      <c r="B23" s="3" t="s">
        <v>4</v>
      </c>
      <c r="C23" s="3">
        <v>1874</v>
      </c>
      <c r="D23" s="4">
        <v>27517</v>
      </c>
      <c r="E23" s="4">
        <v>49425</v>
      </c>
      <c r="F23" s="4"/>
    </row>
    <row r="24" spans="1:7" ht="17.25" customHeight="1" x14ac:dyDescent="0.2">
      <c r="A24" s="11" t="s">
        <v>33</v>
      </c>
      <c r="B24" s="3" t="s">
        <v>10</v>
      </c>
      <c r="C24" s="3">
        <v>3494</v>
      </c>
      <c r="D24" s="4">
        <v>30328</v>
      </c>
      <c r="E24" s="4">
        <v>42064</v>
      </c>
      <c r="F24" s="4"/>
    </row>
    <row r="25" spans="1:7" ht="17.25" customHeight="1" x14ac:dyDescent="0.2">
      <c r="A25" s="11" t="s">
        <v>34</v>
      </c>
      <c r="B25" s="3" t="s">
        <v>4</v>
      </c>
      <c r="C25" s="3">
        <v>1964</v>
      </c>
      <c r="D25" s="4">
        <v>33563</v>
      </c>
      <c r="E25" s="4">
        <v>13451</v>
      </c>
      <c r="F25" s="4"/>
    </row>
    <row r="26" spans="1:7" ht="17.25" customHeight="1" x14ac:dyDescent="0.2">
      <c r="A26" s="11" t="s">
        <v>35</v>
      </c>
      <c r="B26" s="3" t="s">
        <v>12</v>
      </c>
      <c r="C26" s="3">
        <v>5114</v>
      </c>
      <c r="D26" s="4">
        <v>39684</v>
      </c>
      <c r="E26" s="4">
        <v>36851</v>
      </c>
      <c r="F26" s="4"/>
    </row>
    <row r="27" spans="1:7" ht="17.25" customHeight="1" x14ac:dyDescent="0.2">
      <c r="A27" s="11" t="s">
        <v>36</v>
      </c>
      <c r="B27" s="3" t="s">
        <v>8</v>
      </c>
      <c r="C27" s="3">
        <v>2684</v>
      </c>
      <c r="D27" s="4">
        <v>40994</v>
      </c>
      <c r="E27" s="4">
        <v>47767</v>
      </c>
      <c r="F27" s="4"/>
    </row>
    <row r="28" spans="1:7" ht="17.25" customHeight="1" x14ac:dyDescent="0.2">
      <c r="A28" s="11" t="s">
        <v>37</v>
      </c>
      <c r="B28" s="3" t="s">
        <v>10</v>
      </c>
      <c r="C28" s="3">
        <v>4124</v>
      </c>
      <c r="D28" s="4">
        <v>44234</v>
      </c>
      <c r="E28" s="4">
        <v>68824</v>
      </c>
      <c r="F28" s="4"/>
    </row>
    <row r="29" spans="1:7" ht="17.25" customHeight="1" x14ac:dyDescent="0.2">
      <c r="A29" s="11" t="s">
        <v>38</v>
      </c>
      <c r="B29" s="3" t="s">
        <v>8</v>
      </c>
      <c r="C29" s="3">
        <v>2234</v>
      </c>
      <c r="D29" s="4">
        <v>44814</v>
      </c>
      <c r="E29" s="4">
        <v>91398</v>
      </c>
      <c r="F29" s="4"/>
    </row>
    <row r="30" spans="1:7" ht="17.25" customHeight="1" x14ac:dyDescent="0.2">
      <c r="A30" s="11" t="s">
        <v>39</v>
      </c>
      <c r="B30" s="3" t="s">
        <v>12</v>
      </c>
      <c r="C30" s="3">
        <v>4844</v>
      </c>
      <c r="D30" s="4">
        <v>45859</v>
      </c>
      <c r="E30" s="4">
        <v>72598</v>
      </c>
      <c r="F30" s="4"/>
    </row>
    <row r="31" spans="1:7" ht="17.25" customHeight="1" x14ac:dyDescent="0.2">
      <c r="A31" s="11" t="s">
        <v>40</v>
      </c>
      <c r="B31" s="3" t="s">
        <v>12</v>
      </c>
      <c r="C31" s="3">
        <v>5024</v>
      </c>
      <c r="D31" s="4">
        <v>47156</v>
      </c>
      <c r="E31" s="4">
        <v>35651</v>
      </c>
      <c r="F31" s="4"/>
    </row>
    <row r="32" spans="1:7" ht="17.25" customHeight="1" x14ac:dyDescent="0.2">
      <c r="A32" s="11" t="s">
        <v>41</v>
      </c>
      <c r="B32" s="3" t="s">
        <v>8</v>
      </c>
      <c r="C32" s="3">
        <v>2954</v>
      </c>
      <c r="D32" s="4">
        <v>47222</v>
      </c>
      <c r="E32" s="4">
        <v>35243</v>
      </c>
      <c r="F32" s="4"/>
    </row>
    <row r="33" spans="1:15" ht="17.25" customHeight="1" x14ac:dyDescent="0.2">
      <c r="A33" s="11" t="s">
        <v>42</v>
      </c>
      <c r="B33" s="3" t="s">
        <v>4</v>
      </c>
      <c r="C33" s="3">
        <v>2054</v>
      </c>
      <c r="D33" s="4">
        <v>47345</v>
      </c>
      <c r="E33" s="4">
        <v>30051</v>
      </c>
      <c r="F33" s="4"/>
    </row>
    <row r="34" spans="1:15" ht="17.25" customHeight="1" x14ac:dyDescent="0.2">
      <c r="A34" s="11" t="s">
        <v>43</v>
      </c>
      <c r="B34" s="3" t="s">
        <v>8</v>
      </c>
      <c r="C34" s="3">
        <v>3134</v>
      </c>
      <c r="D34" s="4">
        <v>47654</v>
      </c>
      <c r="E34" s="4">
        <v>16928</v>
      </c>
      <c r="F34" s="4"/>
    </row>
    <row r="35" spans="1:15" ht="17.25" customHeight="1" x14ac:dyDescent="0.2">
      <c r="A35" s="11" t="s">
        <v>44</v>
      </c>
      <c r="B35" s="3" t="s">
        <v>10</v>
      </c>
      <c r="C35" s="3">
        <v>4394</v>
      </c>
      <c r="D35" s="4">
        <v>48265</v>
      </c>
      <c r="E35" s="4">
        <v>29409</v>
      </c>
      <c r="F35" s="4"/>
    </row>
    <row r="36" spans="1:15" ht="17.25" customHeight="1" x14ac:dyDescent="0.2">
      <c r="A36" s="11" t="s">
        <v>45</v>
      </c>
      <c r="B36" s="3" t="s">
        <v>12</v>
      </c>
      <c r="C36" s="3">
        <v>4754</v>
      </c>
      <c r="D36" s="4">
        <v>48576</v>
      </c>
      <c r="E36" s="4">
        <v>68468</v>
      </c>
      <c r="F36" s="4"/>
    </row>
    <row r="37" spans="1:15" ht="17.25" customHeight="1" x14ac:dyDescent="0.2">
      <c r="A37" s="11" t="s">
        <v>46</v>
      </c>
      <c r="B37" s="3" t="s">
        <v>12</v>
      </c>
      <c r="C37" s="3">
        <v>4934</v>
      </c>
      <c r="D37" s="4">
        <v>53262</v>
      </c>
      <c r="E37" s="4">
        <v>44836</v>
      </c>
      <c r="F37" s="4"/>
    </row>
    <row r="38" spans="1:15" ht="17.25" customHeight="1" x14ac:dyDescent="0.2">
      <c r="A38" s="11" t="s">
        <v>47</v>
      </c>
      <c r="B38" s="3" t="s">
        <v>4</v>
      </c>
      <c r="C38" s="3">
        <v>1424</v>
      </c>
      <c r="D38" s="4">
        <v>58842</v>
      </c>
      <c r="E38" s="4">
        <v>49530</v>
      </c>
      <c r="F38" s="4"/>
    </row>
    <row r="39" spans="1:15" ht="17.25" customHeight="1" x14ac:dyDescent="0.2">
      <c r="A39" s="11" t="s">
        <v>48</v>
      </c>
      <c r="B39" s="3" t="s">
        <v>8</v>
      </c>
      <c r="C39" s="3">
        <v>2774</v>
      </c>
      <c r="D39" s="4">
        <v>64378</v>
      </c>
      <c r="E39" s="4">
        <v>15271</v>
      </c>
      <c r="F39" s="4"/>
    </row>
    <row r="40" spans="1:15" ht="17.25" customHeight="1" x14ac:dyDescent="0.2">
      <c r="A40" s="11" t="s">
        <v>49</v>
      </c>
      <c r="B40" s="3" t="s">
        <v>8</v>
      </c>
      <c r="C40" s="3">
        <v>2414</v>
      </c>
      <c r="D40" s="4">
        <v>66628</v>
      </c>
      <c r="E40" s="4">
        <v>4271</v>
      </c>
      <c r="F40" s="4"/>
    </row>
    <row r="41" spans="1:15" ht="17.25" customHeight="1" x14ac:dyDescent="0.2">
      <c r="A41" s="11" t="s">
        <v>50</v>
      </c>
      <c r="B41" s="3" t="s">
        <v>8</v>
      </c>
      <c r="C41" s="3">
        <v>2594</v>
      </c>
      <c r="D41" s="4">
        <v>69807</v>
      </c>
      <c r="E41" s="4">
        <v>70171</v>
      </c>
      <c r="F41" s="4"/>
    </row>
    <row r="42" spans="1:15" ht="17.25" customHeight="1" x14ac:dyDescent="0.2">
      <c r="A42" s="11" t="s">
        <v>51</v>
      </c>
      <c r="B42" s="3" t="s">
        <v>10</v>
      </c>
      <c r="C42" s="3">
        <v>4484</v>
      </c>
      <c r="D42" s="4">
        <v>71480</v>
      </c>
      <c r="E42" s="4">
        <v>72625</v>
      </c>
      <c r="F42" s="4"/>
    </row>
    <row r="43" spans="1:15" ht="17.25" customHeight="1" x14ac:dyDescent="0.2">
      <c r="A43" s="11" t="s">
        <v>52</v>
      </c>
      <c r="B43" s="3" t="s">
        <v>10</v>
      </c>
      <c r="C43" s="3">
        <v>3674</v>
      </c>
      <c r="D43" s="4">
        <v>72404</v>
      </c>
      <c r="E43" s="4">
        <v>96146</v>
      </c>
      <c r="F43" s="4"/>
    </row>
    <row r="44" spans="1:15" ht="17.25" customHeight="1" x14ac:dyDescent="0.2">
      <c r="A44" s="11" t="s">
        <v>53</v>
      </c>
      <c r="B44" s="3" t="s">
        <v>10</v>
      </c>
      <c r="C44" s="3">
        <v>3764</v>
      </c>
      <c r="D44" s="4">
        <v>73762</v>
      </c>
      <c r="E44" s="4">
        <v>13813</v>
      </c>
      <c r="F44" s="4"/>
    </row>
    <row r="45" spans="1:15" ht="17.25" customHeight="1" x14ac:dyDescent="0.2">
      <c r="A45" s="11" t="s">
        <v>54</v>
      </c>
      <c r="B45" s="3" t="s">
        <v>12</v>
      </c>
      <c r="C45" s="3">
        <v>4664</v>
      </c>
      <c r="D45" s="4">
        <v>74101</v>
      </c>
      <c r="E45" s="4">
        <v>51245</v>
      </c>
      <c r="F45" s="4"/>
    </row>
    <row r="46" spans="1:15" ht="17.25" customHeight="1" x14ac:dyDescent="0.2">
      <c r="A46" s="11" t="s">
        <v>55</v>
      </c>
      <c r="B46" s="3" t="s">
        <v>12</v>
      </c>
      <c r="C46" s="3">
        <v>5294</v>
      </c>
      <c r="D46" s="4">
        <v>82432</v>
      </c>
      <c r="E46" s="4">
        <v>20766</v>
      </c>
      <c r="F46" s="4"/>
      <c r="G46" s="9"/>
    </row>
    <row r="47" spans="1:15" s="9" customFormat="1" ht="17.25" customHeight="1" x14ac:dyDescent="0.2">
      <c r="A47" s="11" t="s">
        <v>56</v>
      </c>
      <c r="B47" s="3" t="s">
        <v>4</v>
      </c>
      <c r="C47" s="3">
        <v>1244</v>
      </c>
      <c r="D47" s="4">
        <v>87970</v>
      </c>
      <c r="E47" s="4">
        <v>67240</v>
      </c>
      <c r="F47" s="10"/>
      <c r="G47"/>
      <c r="H47"/>
      <c r="I47"/>
      <c r="J47"/>
      <c r="K47"/>
      <c r="L47"/>
      <c r="M47"/>
      <c r="N47"/>
      <c r="O47"/>
    </row>
    <row r="48" spans="1:15" ht="17.25" customHeight="1" x14ac:dyDescent="0.2">
      <c r="A48" s="11" t="s">
        <v>57</v>
      </c>
      <c r="B48" s="3" t="s">
        <v>10</v>
      </c>
      <c r="C48" s="3">
        <v>3584</v>
      </c>
      <c r="D48" s="4">
        <v>93536</v>
      </c>
      <c r="E48" s="4">
        <v>99346</v>
      </c>
      <c r="I48" s="9"/>
      <c r="J48" s="9"/>
      <c r="K48" s="9"/>
      <c r="L48" s="9"/>
      <c r="M48" s="9"/>
      <c r="N48" s="9"/>
      <c r="O48" s="9"/>
    </row>
    <row r="49" spans="1:8" ht="17.25" customHeight="1" x14ac:dyDescent="0.2">
      <c r="A49" s="11" t="s">
        <v>58</v>
      </c>
      <c r="B49" s="3" t="s">
        <v>10</v>
      </c>
      <c r="C49" s="3">
        <v>3854</v>
      </c>
      <c r="D49" s="4">
        <v>93837</v>
      </c>
      <c r="E49" s="4">
        <v>39565</v>
      </c>
      <c r="H49" s="9"/>
    </row>
    <row r="50" spans="1:8" ht="17.25" customHeight="1" x14ac:dyDescent="0.2">
      <c r="A50" s="11" t="s">
        <v>59</v>
      </c>
      <c r="B50" s="3" t="s">
        <v>10</v>
      </c>
      <c r="C50" s="3">
        <v>4304</v>
      </c>
      <c r="D50" s="4">
        <v>94141</v>
      </c>
      <c r="E50" s="4">
        <v>33619</v>
      </c>
    </row>
    <row r="51" spans="1:8" ht="17.25" customHeight="1" x14ac:dyDescent="0.2">
      <c r="A51" s="11" t="s">
        <v>60</v>
      </c>
      <c r="B51" s="3" t="s">
        <v>10</v>
      </c>
      <c r="C51" s="3">
        <v>3944</v>
      </c>
      <c r="D51" s="4">
        <v>96543</v>
      </c>
      <c r="E51" s="4">
        <v>3592</v>
      </c>
    </row>
    <row r="52" spans="1:8" ht="17.25" customHeight="1" x14ac:dyDescent="0.2">
      <c r="A52" s="11" t="s">
        <v>61</v>
      </c>
      <c r="B52" s="3" t="s">
        <v>12</v>
      </c>
      <c r="C52" s="3">
        <v>5474</v>
      </c>
      <c r="D52" s="4">
        <v>96895</v>
      </c>
      <c r="E52" s="4">
        <v>79368</v>
      </c>
    </row>
  </sheetData>
  <mergeCells count="2">
    <mergeCell ref="A1:E1"/>
    <mergeCell ref="A2:E2"/>
  </mergeCell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2"/>
  <sheetViews>
    <sheetView workbookViewId="0">
      <selection activeCell="F45" sqref="F45"/>
    </sheetView>
  </sheetViews>
  <sheetFormatPr defaultColWidth="9.140625" defaultRowHeight="12.75" x14ac:dyDescent="0.2"/>
  <cols>
    <col min="1" max="1" width="22.42578125" customWidth="1"/>
    <col min="2" max="2" width="14.5703125" customWidth="1"/>
    <col min="3" max="3" width="13.7109375" bestFit="1" customWidth="1"/>
    <col min="4" max="4" width="13" bestFit="1" customWidth="1"/>
    <col min="5" max="5" width="10.140625" customWidth="1"/>
    <col min="6" max="6" width="5.140625" customWidth="1"/>
    <col min="7" max="7" width="10.140625" customWidth="1"/>
  </cols>
  <sheetData>
    <row r="1" spans="1:5" s="13" customFormat="1" ht="25.5" customHeight="1" x14ac:dyDescent="0.2">
      <c r="A1" s="127" t="s">
        <v>76</v>
      </c>
      <c r="B1" s="127"/>
      <c r="C1" s="127"/>
      <c r="D1" s="127"/>
    </row>
    <row r="2" spans="1:5" s="13" customFormat="1" ht="25.5" customHeight="1" x14ac:dyDescent="0.2">
      <c r="A2" s="129" t="s">
        <v>0</v>
      </c>
      <c r="B2" s="129"/>
      <c r="C2" s="129"/>
      <c r="D2" s="129"/>
    </row>
    <row r="3" spans="1:5" ht="15.75" customHeight="1" thickBot="1" x14ac:dyDescent="0.25"/>
    <row r="4" spans="1:5" ht="25.5" customHeight="1" thickBot="1" x14ac:dyDescent="0.3">
      <c r="A4" s="15" t="s">
        <v>27</v>
      </c>
      <c r="B4" s="15" t="s">
        <v>1</v>
      </c>
      <c r="C4" s="15" t="s">
        <v>2</v>
      </c>
      <c r="D4" s="16" t="s">
        <v>62</v>
      </c>
      <c r="E4" s="2"/>
    </row>
    <row r="5" spans="1:5" ht="17.25" customHeight="1" x14ac:dyDescent="0.2">
      <c r="A5" s="11" t="s">
        <v>56</v>
      </c>
      <c r="B5" s="3" t="s">
        <v>4</v>
      </c>
      <c r="C5" s="3">
        <v>1244</v>
      </c>
      <c r="D5" s="4">
        <v>67240</v>
      </c>
    </row>
    <row r="6" spans="1:5" ht="17.25" customHeight="1" x14ac:dyDescent="0.2">
      <c r="A6" s="11" t="s">
        <v>15</v>
      </c>
      <c r="B6" s="3" t="s">
        <v>4</v>
      </c>
      <c r="C6" s="3">
        <v>1334</v>
      </c>
      <c r="D6" s="4">
        <v>20218</v>
      </c>
      <c r="E6" s="7"/>
    </row>
    <row r="7" spans="1:5" ht="17.25" customHeight="1" x14ac:dyDescent="0.25">
      <c r="A7" s="11" t="s">
        <v>47</v>
      </c>
      <c r="B7" s="3" t="s">
        <v>4</v>
      </c>
      <c r="C7" s="3">
        <v>1424</v>
      </c>
      <c r="D7" s="4">
        <v>49530</v>
      </c>
      <c r="E7" s="1"/>
    </row>
    <row r="8" spans="1:5" ht="17.25" customHeight="1" x14ac:dyDescent="0.25">
      <c r="A8" s="11" t="s">
        <v>29</v>
      </c>
      <c r="B8" s="3" t="s">
        <v>4</v>
      </c>
      <c r="C8" s="3">
        <v>1604</v>
      </c>
      <c r="D8" s="4">
        <v>57510</v>
      </c>
      <c r="E8" s="1"/>
    </row>
    <row r="9" spans="1:5" ht="17.25" customHeight="1" x14ac:dyDescent="0.2">
      <c r="A9" s="11" t="s">
        <v>25</v>
      </c>
      <c r="B9" s="5" t="s">
        <v>4</v>
      </c>
      <c r="C9" s="5">
        <v>1694</v>
      </c>
      <c r="D9" s="6">
        <v>18157</v>
      </c>
      <c r="E9" s="4"/>
    </row>
    <row r="10" spans="1:5" ht="17.25" customHeight="1" x14ac:dyDescent="0.2">
      <c r="A10" s="11" t="s">
        <v>26</v>
      </c>
      <c r="B10" s="3" t="s">
        <v>4</v>
      </c>
      <c r="C10" s="3">
        <v>1784</v>
      </c>
      <c r="D10" s="4">
        <v>23273</v>
      </c>
      <c r="E10" s="4"/>
    </row>
    <row r="11" spans="1:5" ht="17.25" customHeight="1" x14ac:dyDescent="0.2">
      <c r="A11" s="11" t="s">
        <v>32</v>
      </c>
      <c r="B11" s="3" t="s">
        <v>4</v>
      </c>
      <c r="C11" s="3">
        <v>1874</v>
      </c>
      <c r="D11" s="4">
        <v>49425</v>
      </c>
      <c r="E11" s="4"/>
    </row>
    <row r="12" spans="1:5" ht="17.25" customHeight="1" x14ac:dyDescent="0.2">
      <c r="A12" s="11" t="s">
        <v>34</v>
      </c>
      <c r="B12" s="3" t="s">
        <v>4</v>
      </c>
      <c r="C12" s="3">
        <v>1964</v>
      </c>
      <c r="D12" s="4">
        <v>13451</v>
      </c>
      <c r="E12" s="4"/>
    </row>
    <row r="13" spans="1:5" ht="17.25" customHeight="1" x14ac:dyDescent="0.2">
      <c r="A13" s="11" t="s">
        <v>42</v>
      </c>
      <c r="B13" s="3" t="s">
        <v>4</v>
      </c>
      <c r="C13" s="3">
        <v>2054</v>
      </c>
      <c r="D13" s="4">
        <v>30051</v>
      </c>
      <c r="E13" s="4"/>
    </row>
    <row r="14" spans="1:5" ht="17.25" customHeight="1" x14ac:dyDescent="0.2">
      <c r="A14" s="11" t="s">
        <v>20</v>
      </c>
      <c r="B14" s="3" t="s">
        <v>4</v>
      </c>
      <c r="C14" s="3">
        <v>2144</v>
      </c>
      <c r="D14" s="4">
        <v>22730</v>
      </c>
      <c r="E14" s="4"/>
    </row>
    <row r="15" spans="1:5" ht="17.25" customHeight="1" x14ac:dyDescent="0.2">
      <c r="A15" s="11" t="s">
        <v>38</v>
      </c>
      <c r="B15" s="3" t="s">
        <v>8</v>
      </c>
      <c r="C15" s="3">
        <v>2234</v>
      </c>
      <c r="D15" s="4">
        <v>91398</v>
      </c>
      <c r="E15" s="4"/>
    </row>
    <row r="16" spans="1:5" ht="17.25" customHeight="1" x14ac:dyDescent="0.2">
      <c r="A16" s="11" t="s">
        <v>28</v>
      </c>
      <c r="B16" s="3" t="s">
        <v>8</v>
      </c>
      <c r="C16" s="3">
        <v>2324</v>
      </c>
      <c r="D16" s="4">
        <v>25572</v>
      </c>
      <c r="E16" s="4"/>
    </row>
    <row r="17" spans="1:6" ht="17.25" customHeight="1" x14ac:dyDescent="0.2">
      <c r="A17" s="11" t="s">
        <v>49</v>
      </c>
      <c r="B17" s="3" t="s">
        <v>8</v>
      </c>
      <c r="C17" s="3">
        <v>2414</v>
      </c>
      <c r="D17" s="4">
        <v>4271</v>
      </c>
      <c r="E17" s="4"/>
      <c r="F17" s="7"/>
    </row>
    <row r="18" spans="1:6" ht="17.25" customHeight="1" x14ac:dyDescent="0.25">
      <c r="A18" s="11" t="s">
        <v>23</v>
      </c>
      <c r="B18" s="3" t="s">
        <v>8</v>
      </c>
      <c r="C18" s="3">
        <v>2504</v>
      </c>
      <c r="D18" s="4">
        <v>25165</v>
      </c>
      <c r="E18" s="4"/>
      <c r="F18" s="1"/>
    </row>
    <row r="19" spans="1:6" ht="17.25" customHeight="1" x14ac:dyDescent="0.25">
      <c r="A19" s="11" t="s">
        <v>50</v>
      </c>
      <c r="B19" s="3" t="s">
        <v>8</v>
      </c>
      <c r="C19" s="3">
        <v>2594</v>
      </c>
      <c r="D19" s="4">
        <v>70171</v>
      </c>
      <c r="E19" s="4"/>
      <c r="F19" s="1"/>
    </row>
    <row r="20" spans="1:6" ht="17.25" customHeight="1" x14ac:dyDescent="0.2">
      <c r="A20" s="11" t="s">
        <v>36</v>
      </c>
      <c r="B20" s="3" t="s">
        <v>8</v>
      </c>
      <c r="C20" s="3">
        <v>2684</v>
      </c>
      <c r="D20" s="4">
        <v>47767</v>
      </c>
      <c r="E20" s="4"/>
      <c r="F20" s="8"/>
    </row>
    <row r="21" spans="1:6" ht="17.25" customHeight="1" x14ac:dyDescent="0.2">
      <c r="A21" s="11" t="s">
        <v>48</v>
      </c>
      <c r="B21" s="3" t="s">
        <v>8</v>
      </c>
      <c r="C21" s="3">
        <v>2774</v>
      </c>
      <c r="D21" s="4">
        <v>15271</v>
      </c>
      <c r="E21" s="4"/>
    </row>
    <row r="22" spans="1:6" ht="17.25" customHeight="1" x14ac:dyDescent="0.2">
      <c r="A22" s="11" t="s">
        <v>24</v>
      </c>
      <c r="B22" s="3" t="s">
        <v>8</v>
      </c>
      <c r="C22" s="3">
        <v>2864</v>
      </c>
      <c r="D22" s="4">
        <v>23818</v>
      </c>
      <c r="E22" s="4"/>
    </row>
    <row r="23" spans="1:6" ht="17.25" customHeight="1" x14ac:dyDescent="0.2">
      <c r="A23" s="11" t="s">
        <v>41</v>
      </c>
      <c r="B23" s="3" t="s">
        <v>8</v>
      </c>
      <c r="C23" s="3">
        <v>2954</v>
      </c>
      <c r="D23" s="4">
        <v>35243</v>
      </c>
      <c r="E23" s="4"/>
    </row>
    <row r="24" spans="1:6" ht="17.25" customHeight="1" x14ac:dyDescent="0.2">
      <c r="A24" s="11" t="s">
        <v>19</v>
      </c>
      <c r="B24" s="3" t="s">
        <v>8</v>
      </c>
      <c r="C24" s="3">
        <v>3044</v>
      </c>
      <c r="D24" s="4">
        <v>18335</v>
      </c>
      <c r="E24" s="4"/>
    </row>
    <row r="25" spans="1:6" ht="17.25" customHeight="1" x14ac:dyDescent="0.2">
      <c r="A25" s="11" t="s">
        <v>43</v>
      </c>
      <c r="B25" s="3" t="s">
        <v>8</v>
      </c>
      <c r="C25" s="3">
        <v>3134</v>
      </c>
      <c r="D25" s="4">
        <v>16928</v>
      </c>
      <c r="E25" s="4"/>
    </row>
    <row r="26" spans="1:6" ht="17.25" customHeight="1" x14ac:dyDescent="0.2">
      <c r="A26" s="11" t="s">
        <v>22</v>
      </c>
      <c r="B26" s="3" t="s">
        <v>8</v>
      </c>
      <c r="C26" s="3">
        <v>3224</v>
      </c>
      <c r="D26" s="4">
        <v>17923</v>
      </c>
      <c r="E26" s="4"/>
    </row>
    <row r="27" spans="1:6" ht="17.25" customHeight="1" x14ac:dyDescent="0.2">
      <c r="A27" s="11" t="s">
        <v>17</v>
      </c>
      <c r="B27" s="3" t="s">
        <v>8</v>
      </c>
      <c r="C27" s="3">
        <v>3314</v>
      </c>
      <c r="D27" s="4">
        <v>95570</v>
      </c>
      <c r="E27" s="4"/>
    </row>
    <row r="28" spans="1:6" ht="17.25" customHeight="1" x14ac:dyDescent="0.2">
      <c r="A28" s="11" t="s">
        <v>14</v>
      </c>
      <c r="B28" s="3" t="s">
        <v>10</v>
      </c>
      <c r="C28" s="3">
        <v>3404</v>
      </c>
      <c r="D28" s="4">
        <v>67568</v>
      </c>
      <c r="E28" s="4"/>
    </row>
    <row r="29" spans="1:6" ht="17.25" customHeight="1" x14ac:dyDescent="0.2">
      <c r="A29" s="11" t="s">
        <v>33</v>
      </c>
      <c r="B29" s="3" t="s">
        <v>10</v>
      </c>
      <c r="C29" s="3">
        <v>3494</v>
      </c>
      <c r="D29" s="4">
        <v>42064</v>
      </c>
      <c r="E29" s="4"/>
    </row>
    <row r="30" spans="1:6" ht="17.25" customHeight="1" x14ac:dyDescent="0.2">
      <c r="A30" s="11" t="s">
        <v>57</v>
      </c>
      <c r="B30" s="3" t="s">
        <v>10</v>
      </c>
      <c r="C30" s="3">
        <v>3584</v>
      </c>
      <c r="D30" s="4">
        <v>99346</v>
      </c>
      <c r="E30" s="4"/>
    </row>
    <row r="31" spans="1:6" ht="17.25" customHeight="1" x14ac:dyDescent="0.2">
      <c r="A31" s="11" t="s">
        <v>52</v>
      </c>
      <c r="B31" s="3" t="s">
        <v>10</v>
      </c>
      <c r="C31" s="3">
        <v>3674</v>
      </c>
      <c r="D31" s="4">
        <v>96146</v>
      </c>
      <c r="E31" s="4"/>
    </row>
    <row r="32" spans="1:6" ht="17.25" customHeight="1" x14ac:dyDescent="0.2">
      <c r="A32" s="11" t="s">
        <v>53</v>
      </c>
      <c r="B32" s="3" t="s">
        <v>10</v>
      </c>
      <c r="C32" s="3">
        <v>3764</v>
      </c>
      <c r="D32" s="4">
        <v>13813</v>
      </c>
      <c r="E32" s="4"/>
    </row>
    <row r="33" spans="1:7" ht="17.25" customHeight="1" x14ac:dyDescent="0.2">
      <c r="A33" s="11" t="s">
        <v>58</v>
      </c>
      <c r="B33" s="3" t="s">
        <v>10</v>
      </c>
      <c r="C33" s="3">
        <v>3854</v>
      </c>
      <c r="D33" s="4">
        <v>39565</v>
      </c>
      <c r="E33" s="4"/>
    </row>
    <row r="34" spans="1:7" ht="17.25" customHeight="1" x14ac:dyDescent="0.2">
      <c r="A34" s="11" t="s">
        <v>60</v>
      </c>
      <c r="B34" s="3" t="s">
        <v>10</v>
      </c>
      <c r="C34" s="3">
        <v>3944</v>
      </c>
      <c r="D34" s="4">
        <v>3592</v>
      </c>
      <c r="E34" s="4"/>
    </row>
    <row r="35" spans="1:7" ht="17.25" customHeight="1" x14ac:dyDescent="0.2">
      <c r="A35" s="11" t="s">
        <v>13</v>
      </c>
      <c r="B35" s="3" t="s">
        <v>10</v>
      </c>
      <c r="C35" s="3">
        <v>4034</v>
      </c>
      <c r="D35" s="4">
        <v>39913</v>
      </c>
      <c r="E35" s="4"/>
    </row>
    <row r="36" spans="1:7" ht="17.25" customHeight="1" x14ac:dyDescent="0.2">
      <c r="A36" s="11" t="s">
        <v>37</v>
      </c>
      <c r="B36" s="3" t="s">
        <v>10</v>
      </c>
      <c r="C36" s="3">
        <v>4124</v>
      </c>
      <c r="D36" s="4">
        <v>68824</v>
      </c>
      <c r="E36" s="4"/>
    </row>
    <row r="37" spans="1:7" ht="17.25" customHeight="1" x14ac:dyDescent="0.2">
      <c r="A37" s="11" t="s">
        <v>31</v>
      </c>
      <c r="B37" s="3" t="s">
        <v>10</v>
      </c>
      <c r="C37" s="3">
        <v>4214</v>
      </c>
      <c r="D37" s="4">
        <v>62937</v>
      </c>
      <c r="E37" s="4"/>
    </row>
    <row r="38" spans="1:7" ht="17.25" customHeight="1" x14ac:dyDescent="0.2">
      <c r="A38" s="11" t="s">
        <v>59</v>
      </c>
      <c r="B38" s="3" t="s">
        <v>10</v>
      </c>
      <c r="C38" s="3">
        <v>4304</v>
      </c>
      <c r="D38" s="4">
        <v>33619</v>
      </c>
      <c r="E38" s="4"/>
    </row>
    <row r="39" spans="1:7" ht="17.25" customHeight="1" x14ac:dyDescent="0.2">
      <c r="A39" s="11" t="s">
        <v>44</v>
      </c>
      <c r="B39" s="3" t="s">
        <v>10</v>
      </c>
      <c r="C39" s="3">
        <v>4394</v>
      </c>
      <c r="D39" s="4">
        <v>29409</v>
      </c>
      <c r="E39" s="4"/>
    </row>
    <row r="40" spans="1:7" ht="17.25" customHeight="1" x14ac:dyDescent="0.2">
      <c r="A40" s="11" t="s">
        <v>51</v>
      </c>
      <c r="B40" s="3" t="s">
        <v>10</v>
      </c>
      <c r="C40" s="3">
        <v>4484</v>
      </c>
      <c r="D40" s="4">
        <v>72625</v>
      </c>
      <c r="E40" s="4"/>
    </row>
    <row r="41" spans="1:7" ht="17.25" customHeight="1" x14ac:dyDescent="0.2">
      <c r="A41" s="11" t="s">
        <v>16</v>
      </c>
      <c r="B41" s="3" t="s">
        <v>12</v>
      </c>
      <c r="C41" s="3">
        <v>4574</v>
      </c>
      <c r="D41" s="4">
        <v>88137</v>
      </c>
      <c r="E41" s="4"/>
    </row>
    <row r="42" spans="1:7" ht="17.25" customHeight="1" x14ac:dyDescent="0.2">
      <c r="A42" s="11" t="s">
        <v>54</v>
      </c>
      <c r="B42" s="3" t="s">
        <v>12</v>
      </c>
      <c r="C42" s="3">
        <v>4664</v>
      </c>
      <c r="D42" s="4">
        <v>51245</v>
      </c>
      <c r="E42" s="4"/>
    </row>
    <row r="43" spans="1:7" ht="17.25" customHeight="1" x14ac:dyDescent="0.2">
      <c r="A43" s="11" t="s">
        <v>45</v>
      </c>
      <c r="B43" s="3" t="s">
        <v>12</v>
      </c>
      <c r="C43" s="3">
        <v>4754</v>
      </c>
      <c r="D43" s="4">
        <v>68468</v>
      </c>
      <c r="E43" s="4"/>
    </row>
    <row r="44" spans="1:7" ht="17.25" customHeight="1" x14ac:dyDescent="0.2">
      <c r="A44" s="11" t="s">
        <v>39</v>
      </c>
      <c r="B44" s="3" t="s">
        <v>12</v>
      </c>
      <c r="C44" s="3">
        <v>4844</v>
      </c>
      <c r="D44" s="4">
        <v>72598</v>
      </c>
      <c r="E44" s="4"/>
    </row>
    <row r="45" spans="1:7" ht="17.25" customHeight="1" x14ac:dyDescent="0.2">
      <c r="A45" s="11" t="s">
        <v>46</v>
      </c>
      <c r="B45" s="3" t="s">
        <v>12</v>
      </c>
      <c r="C45" s="3">
        <v>4934</v>
      </c>
      <c r="D45" s="4">
        <v>44836</v>
      </c>
      <c r="E45" s="4"/>
    </row>
    <row r="46" spans="1:7" ht="17.25" customHeight="1" x14ac:dyDescent="0.2">
      <c r="A46" s="11" t="s">
        <v>40</v>
      </c>
      <c r="B46" s="3" t="s">
        <v>12</v>
      </c>
      <c r="C46" s="3">
        <v>5024</v>
      </c>
      <c r="D46" s="4">
        <v>35651</v>
      </c>
      <c r="E46" s="4"/>
      <c r="F46" s="9"/>
      <c r="G46" s="9"/>
    </row>
    <row r="47" spans="1:7" s="9" customFormat="1" ht="17.25" customHeight="1" x14ac:dyDescent="0.2">
      <c r="A47" s="11" t="s">
        <v>35</v>
      </c>
      <c r="B47" s="3" t="s">
        <v>12</v>
      </c>
      <c r="C47" s="3">
        <v>5114</v>
      </c>
      <c r="D47" s="4">
        <v>36851</v>
      </c>
      <c r="E47" s="10"/>
      <c r="F47"/>
      <c r="G47"/>
    </row>
    <row r="48" spans="1:7" ht="17.25" customHeight="1" x14ac:dyDescent="0.2">
      <c r="A48" s="11" t="s">
        <v>18</v>
      </c>
      <c r="B48" s="3" t="s">
        <v>12</v>
      </c>
      <c r="C48" s="3">
        <v>5204</v>
      </c>
      <c r="D48" s="4">
        <v>58179</v>
      </c>
    </row>
    <row r="49" spans="1:4" ht="17.25" customHeight="1" x14ac:dyDescent="0.2">
      <c r="A49" s="11" t="s">
        <v>55</v>
      </c>
      <c r="B49" s="3" t="s">
        <v>12</v>
      </c>
      <c r="C49" s="3">
        <v>5294</v>
      </c>
      <c r="D49" s="4">
        <v>20766</v>
      </c>
    </row>
    <row r="50" spans="1:4" ht="17.25" customHeight="1" x14ac:dyDescent="0.2">
      <c r="A50" s="11" t="s">
        <v>30</v>
      </c>
      <c r="B50" s="3" t="s">
        <v>12</v>
      </c>
      <c r="C50" s="3">
        <v>5384</v>
      </c>
      <c r="D50" s="4">
        <v>15881</v>
      </c>
    </row>
    <row r="51" spans="1:4" ht="17.25" customHeight="1" x14ac:dyDescent="0.2">
      <c r="A51" s="11" t="s">
        <v>61</v>
      </c>
      <c r="B51" s="3" t="s">
        <v>12</v>
      </c>
      <c r="C51" s="3">
        <v>5474</v>
      </c>
      <c r="D51" s="4">
        <v>79368</v>
      </c>
    </row>
    <row r="52" spans="1:4" ht="17.25" customHeight="1" x14ac:dyDescent="0.2">
      <c r="A52" s="11" t="s">
        <v>21</v>
      </c>
      <c r="B52" s="3" t="s">
        <v>12</v>
      </c>
      <c r="C52" s="3">
        <v>5564</v>
      </c>
      <c r="D52" s="4">
        <v>31565</v>
      </c>
    </row>
  </sheetData>
  <sortState xmlns:xlrd2="http://schemas.microsoft.com/office/spreadsheetml/2017/richdata2" ref="A5:D52">
    <sortCondition ref="C5:C52"/>
  </sortState>
  <customSheetViews>
    <customSheetView guid="{0495CE96-A7F8-4AF0-9F6E-41BBACFFDEC1}">
      <selection sqref="A1:E1"/>
      <pageMargins left="0.75" right="0.75" top="1" bottom="1" header="0.5" footer="0.5"/>
      <pageSetup paperSize="9" orientation="portrait" r:id="rId1"/>
      <headerFooter alignWithMargins="0"/>
    </customSheetView>
  </customSheetViews>
  <mergeCells count="2">
    <mergeCell ref="A1:D1"/>
    <mergeCell ref="A2:D2"/>
  </mergeCells>
  <phoneticPr fontId="0" type="noConversion"/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"/>
  <sheetViews>
    <sheetView workbookViewId="0">
      <selection activeCell="H13" sqref="H13"/>
    </sheetView>
  </sheetViews>
  <sheetFormatPr defaultColWidth="9" defaultRowHeight="12.75" x14ac:dyDescent="0.2"/>
  <cols>
    <col min="1" max="1" width="36.5703125" style="19" customWidth="1"/>
    <col min="2" max="6" width="12.42578125" style="19" customWidth="1"/>
    <col min="7" max="16384" width="9" style="19"/>
  </cols>
  <sheetData>
    <row r="1" spans="1:8" s="24" customFormat="1" ht="26.25" customHeight="1" x14ac:dyDescent="0.2">
      <c r="A1" s="111" t="s">
        <v>76</v>
      </c>
      <c r="B1" s="111"/>
      <c r="C1" s="111"/>
      <c r="D1" s="111"/>
      <c r="E1" s="111"/>
      <c r="F1" s="111"/>
    </row>
    <row r="2" spans="1:8" s="24" customFormat="1" ht="26.85" customHeight="1" x14ac:dyDescent="0.2">
      <c r="A2" s="112" t="s">
        <v>93</v>
      </c>
      <c r="B2" s="112"/>
      <c r="C2" s="112"/>
      <c r="D2" s="112"/>
      <c r="E2" s="112"/>
      <c r="F2" s="112"/>
    </row>
    <row r="3" spans="1:8" ht="19.5" customHeight="1" x14ac:dyDescent="0.4">
      <c r="A3" s="27"/>
      <c r="B3" s="27"/>
      <c r="C3" s="27"/>
      <c r="D3" s="27"/>
      <c r="E3" s="27"/>
      <c r="F3" s="27"/>
    </row>
    <row r="5" spans="1:8" ht="24" customHeight="1" x14ac:dyDescent="0.2">
      <c r="A5" s="28" t="s">
        <v>62</v>
      </c>
      <c r="B5" s="23" t="s">
        <v>77</v>
      </c>
      <c r="C5" s="23" t="s">
        <v>78</v>
      </c>
      <c r="D5" s="23" t="s">
        <v>79</v>
      </c>
      <c r="E5" s="23" t="s">
        <v>80</v>
      </c>
      <c r="F5" s="23" t="s">
        <v>65</v>
      </c>
    </row>
    <row r="6" spans="1:8" ht="24" customHeight="1" x14ac:dyDescent="0.2">
      <c r="A6" s="53" t="s">
        <v>81</v>
      </c>
      <c r="B6" s="25">
        <v>50000</v>
      </c>
      <c r="C6" s="25">
        <v>78200</v>
      </c>
      <c r="D6" s="25">
        <v>89500</v>
      </c>
      <c r="E6" s="25">
        <v>91250</v>
      </c>
      <c r="F6" s="25">
        <f t="shared" ref="F6:F12" si="0">SUM(B6:E6)</f>
        <v>308950</v>
      </c>
    </row>
    <row r="7" spans="1:8" ht="24" customHeight="1" x14ac:dyDescent="0.2">
      <c r="A7" s="53" t="s">
        <v>82</v>
      </c>
      <c r="B7" s="25">
        <v>25000</v>
      </c>
      <c r="C7" s="25">
        <v>42050</v>
      </c>
      <c r="D7" s="25">
        <v>59450</v>
      </c>
      <c r="E7" s="25">
        <v>60450</v>
      </c>
      <c r="F7" s="25">
        <f t="shared" si="0"/>
        <v>186950</v>
      </c>
    </row>
    <row r="8" spans="1:8" ht="30.75" customHeight="1" x14ac:dyDescent="0.2">
      <c r="A8" s="51" t="s">
        <v>83</v>
      </c>
      <c r="B8" s="52"/>
      <c r="C8" s="52"/>
      <c r="D8" s="52"/>
      <c r="E8" s="52"/>
      <c r="F8" s="52"/>
    </row>
    <row r="9" spans="1:8" ht="37.35" customHeight="1" x14ac:dyDescent="0.2">
      <c r="A9" s="51"/>
      <c r="B9" s="52"/>
      <c r="C9" s="52"/>
      <c r="D9" s="52"/>
      <c r="E9" s="52"/>
      <c r="F9" s="52"/>
    </row>
    <row r="10" spans="1:8" ht="24" customHeight="1" x14ac:dyDescent="0.2">
      <c r="A10" s="28" t="s">
        <v>84</v>
      </c>
      <c r="B10" s="23" t="s">
        <v>77</v>
      </c>
      <c r="C10" s="23" t="s">
        <v>78</v>
      </c>
      <c r="D10" s="23" t="s">
        <v>79</v>
      </c>
      <c r="E10" s="23" t="s">
        <v>80</v>
      </c>
      <c r="F10" s="23" t="s">
        <v>65</v>
      </c>
    </row>
    <row r="11" spans="1:8" ht="24" customHeight="1" x14ac:dyDescent="0.2">
      <c r="A11" s="53" t="s">
        <v>85</v>
      </c>
      <c r="B11" s="25">
        <v>7500</v>
      </c>
      <c r="C11" s="25">
        <v>7520</v>
      </c>
      <c r="D11" s="25">
        <v>5620</v>
      </c>
      <c r="E11" s="25">
        <v>3520</v>
      </c>
      <c r="F11" s="25">
        <f t="shared" si="0"/>
        <v>24160</v>
      </c>
    </row>
    <row r="12" spans="1:8" ht="24" customHeight="1" x14ac:dyDescent="0.2">
      <c r="A12" s="53" t="s">
        <v>63</v>
      </c>
      <c r="B12" s="25">
        <v>7000</v>
      </c>
      <c r="C12" s="25">
        <v>6630</v>
      </c>
      <c r="D12" s="25">
        <v>4500</v>
      </c>
      <c r="E12" s="25">
        <v>3200</v>
      </c>
      <c r="F12" s="25">
        <f t="shared" si="0"/>
        <v>21330</v>
      </c>
    </row>
    <row r="13" spans="1:8" ht="29.45" customHeight="1" x14ac:dyDescent="0.2">
      <c r="A13" s="51" t="s">
        <v>86</v>
      </c>
      <c r="B13" s="52"/>
      <c r="C13" s="52"/>
      <c r="D13" s="52"/>
      <c r="E13" s="52"/>
      <c r="F13" s="52"/>
    </row>
    <row r="14" spans="1:8" ht="33.4" customHeight="1" x14ac:dyDescent="0.2">
      <c r="A14" s="53"/>
      <c r="B14" s="54"/>
      <c r="C14" s="54"/>
      <c r="D14" s="54"/>
      <c r="E14" s="54"/>
      <c r="F14" s="54"/>
    </row>
    <row r="15" spans="1:8" ht="24" customHeight="1" x14ac:dyDescent="0.2">
      <c r="A15" s="28" t="s">
        <v>87</v>
      </c>
      <c r="B15" s="23" t="s">
        <v>77</v>
      </c>
      <c r="C15" s="23" t="s">
        <v>78</v>
      </c>
      <c r="D15" s="23" t="s">
        <v>79</v>
      </c>
      <c r="E15" s="23" t="s">
        <v>80</v>
      </c>
      <c r="F15" s="23" t="s">
        <v>65</v>
      </c>
    </row>
    <row r="16" spans="1:8" ht="31.7" customHeight="1" x14ac:dyDescent="0.2">
      <c r="A16" s="51" t="s">
        <v>88</v>
      </c>
      <c r="B16" s="25">
        <f>B8-B13</f>
        <v>0</v>
      </c>
      <c r="C16" s="25">
        <f>C8-C13</f>
        <v>0</v>
      </c>
      <c r="D16" s="25">
        <f>D8-D13</f>
        <v>0</v>
      </c>
      <c r="E16" s="25">
        <f>E8-E13</f>
        <v>0</v>
      </c>
      <c r="F16" s="25">
        <f>F8-F13</f>
        <v>0</v>
      </c>
      <c r="H16" s="29"/>
    </row>
    <row r="17" spans="1:6" ht="31.7" customHeight="1" x14ac:dyDescent="0.2">
      <c r="A17" s="55" t="s">
        <v>89</v>
      </c>
      <c r="B17" s="56"/>
      <c r="C17" s="56"/>
      <c r="D17" s="56"/>
      <c r="E17" s="56"/>
      <c r="F17" s="56"/>
    </row>
  </sheetData>
  <mergeCells count="2">
    <mergeCell ref="A1:F1"/>
    <mergeCell ref="A2:F2"/>
  </mergeCells>
  <pageMargins left="0.75" right="0.75" top="1" bottom="1" header="0.5" footer="0.5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B29E-E9A2-4B83-A6CE-BCF7A8F1771F}">
  <dimension ref="A1:H146"/>
  <sheetViews>
    <sheetView showOutlineSymbols="0" zoomScale="87" zoomScaleNormal="87" workbookViewId="0">
      <selection activeCell="K24" sqref="K24"/>
    </sheetView>
  </sheetViews>
  <sheetFormatPr defaultColWidth="12.42578125" defaultRowHeight="15" x14ac:dyDescent="0.2"/>
  <cols>
    <col min="1" max="1" width="6.42578125" style="73" bestFit="1" customWidth="1"/>
    <col min="2" max="2" width="9.140625" style="73" bestFit="1" customWidth="1"/>
    <col min="3" max="3" width="11.140625" style="73" customWidth="1"/>
    <col min="4" max="4" width="22.42578125" style="73" bestFit="1" customWidth="1"/>
    <col min="5" max="5" width="8.5703125" style="73" bestFit="1" customWidth="1"/>
    <col min="6" max="6" width="16.28515625" style="73" customWidth="1"/>
    <col min="7" max="7" width="13" style="73" bestFit="1" customWidth="1"/>
    <col min="8" max="8" width="14.28515625" style="73" bestFit="1" customWidth="1"/>
    <col min="9" max="256" width="12.42578125" style="73"/>
    <col min="257" max="257" width="6.42578125" style="73" bestFit="1" customWidth="1"/>
    <col min="258" max="258" width="9.140625" style="73" bestFit="1" customWidth="1"/>
    <col min="259" max="259" width="11.140625" style="73" customWidth="1"/>
    <col min="260" max="260" width="22.42578125" style="73" bestFit="1" customWidth="1"/>
    <col min="261" max="261" width="8.5703125" style="73" bestFit="1" customWidth="1"/>
    <col min="262" max="262" width="16.28515625" style="73" customWidth="1"/>
    <col min="263" max="263" width="13" style="73" bestFit="1" customWidth="1"/>
    <col min="264" max="264" width="14.28515625" style="73" bestFit="1" customWidth="1"/>
    <col min="265" max="512" width="12.42578125" style="73"/>
    <col min="513" max="513" width="6.42578125" style="73" bestFit="1" customWidth="1"/>
    <col min="514" max="514" width="9.140625" style="73" bestFit="1" customWidth="1"/>
    <col min="515" max="515" width="11.140625" style="73" customWidth="1"/>
    <col min="516" max="516" width="22.42578125" style="73" bestFit="1" customWidth="1"/>
    <col min="517" max="517" width="8.5703125" style="73" bestFit="1" customWidth="1"/>
    <col min="518" max="518" width="16.28515625" style="73" customWidth="1"/>
    <col min="519" max="519" width="13" style="73" bestFit="1" customWidth="1"/>
    <col min="520" max="520" width="14.28515625" style="73" bestFit="1" customWidth="1"/>
    <col min="521" max="768" width="12.42578125" style="73"/>
    <col min="769" max="769" width="6.42578125" style="73" bestFit="1" customWidth="1"/>
    <col min="770" max="770" width="9.140625" style="73" bestFit="1" customWidth="1"/>
    <col min="771" max="771" width="11.140625" style="73" customWidth="1"/>
    <col min="772" max="772" width="22.42578125" style="73" bestFit="1" customWidth="1"/>
    <col min="773" max="773" width="8.5703125" style="73" bestFit="1" customWidth="1"/>
    <col min="774" max="774" width="16.28515625" style="73" customWidth="1"/>
    <col min="775" max="775" width="13" style="73" bestFit="1" customWidth="1"/>
    <col min="776" max="776" width="14.28515625" style="73" bestFit="1" customWidth="1"/>
    <col min="777" max="1024" width="12.42578125" style="73"/>
    <col min="1025" max="1025" width="6.42578125" style="73" bestFit="1" customWidth="1"/>
    <col min="1026" max="1026" width="9.140625" style="73" bestFit="1" customWidth="1"/>
    <col min="1027" max="1027" width="11.140625" style="73" customWidth="1"/>
    <col min="1028" max="1028" width="22.42578125" style="73" bestFit="1" customWidth="1"/>
    <col min="1029" max="1029" width="8.5703125" style="73" bestFit="1" customWidth="1"/>
    <col min="1030" max="1030" width="16.28515625" style="73" customWidth="1"/>
    <col min="1031" max="1031" width="13" style="73" bestFit="1" customWidth="1"/>
    <col min="1032" max="1032" width="14.28515625" style="73" bestFit="1" customWidth="1"/>
    <col min="1033" max="1280" width="12.42578125" style="73"/>
    <col min="1281" max="1281" width="6.42578125" style="73" bestFit="1" customWidth="1"/>
    <col min="1282" max="1282" width="9.140625" style="73" bestFit="1" customWidth="1"/>
    <col min="1283" max="1283" width="11.140625" style="73" customWidth="1"/>
    <col min="1284" max="1284" width="22.42578125" style="73" bestFit="1" customWidth="1"/>
    <col min="1285" max="1285" width="8.5703125" style="73" bestFit="1" customWidth="1"/>
    <col min="1286" max="1286" width="16.28515625" style="73" customWidth="1"/>
    <col min="1287" max="1287" width="13" style="73" bestFit="1" customWidth="1"/>
    <col min="1288" max="1288" width="14.28515625" style="73" bestFit="1" customWidth="1"/>
    <col min="1289" max="1536" width="12.42578125" style="73"/>
    <col min="1537" max="1537" width="6.42578125" style="73" bestFit="1" customWidth="1"/>
    <col min="1538" max="1538" width="9.140625" style="73" bestFit="1" customWidth="1"/>
    <col min="1539" max="1539" width="11.140625" style="73" customWidth="1"/>
    <col min="1540" max="1540" width="22.42578125" style="73" bestFit="1" customWidth="1"/>
    <col min="1541" max="1541" width="8.5703125" style="73" bestFit="1" customWidth="1"/>
    <col min="1542" max="1542" width="16.28515625" style="73" customWidth="1"/>
    <col min="1543" max="1543" width="13" style="73" bestFit="1" customWidth="1"/>
    <col min="1544" max="1544" width="14.28515625" style="73" bestFit="1" customWidth="1"/>
    <col min="1545" max="1792" width="12.42578125" style="73"/>
    <col min="1793" max="1793" width="6.42578125" style="73" bestFit="1" customWidth="1"/>
    <col min="1794" max="1794" width="9.140625" style="73" bestFit="1" customWidth="1"/>
    <col min="1795" max="1795" width="11.140625" style="73" customWidth="1"/>
    <col min="1796" max="1796" width="22.42578125" style="73" bestFit="1" customWidth="1"/>
    <col min="1797" max="1797" width="8.5703125" style="73" bestFit="1" customWidth="1"/>
    <col min="1798" max="1798" width="16.28515625" style="73" customWidth="1"/>
    <col min="1799" max="1799" width="13" style="73" bestFit="1" customWidth="1"/>
    <col min="1800" max="1800" width="14.28515625" style="73" bestFit="1" customWidth="1"/>
    <col min="1801" max="2048" width="12.42578125" style="73"/>
    <col min="2049" max="2049" width="6.42578125" style="73" bestFit="1" customWidth="1"/>
    <col min="2050" max="2050" width="9.140625" style="73" bestFit="1" customWidth="1"/>
    <col min="2051" max="2051" width="11.140625" style="73" customWidth="1"/>
    <col min="2052" max="2052" width="22.42578125" style="73" bestFit="1" customWidth="1"/>
    <col min="2053" max="2053" width="8.5703125" style="73" bestFit="1" customWidth="1"/>
    <col min="2054" max="2054" width="16.28515625" style="73" customWidth="1"/>
    <col min="2055" max="2055" width="13" style="73" bestFit="1" customWidth="1"/>
    <col min="2056" max="2056" width="14.28515625" style="73" bestFit="1" customWidth="1"/>
    <col min="2057" max="2304" width="12.42578125" style="73"/>
    <col min="2305" max="2305" width="6.42578125" style="73" bestFit="1" customWidth="1"/>
    <col min="2306" max="2306" width="9.140625" style="73" bestFit="1" customWidth="1"/>
    <col min="2307" max="2307" width="11.140625" style="73" customWidth="1"/>
    <col min="2308" max="2308" width="22.42578125" style="73" bestFit="1" customWidth="1"/>
    <col min="2309" max="2309" width="8.5703125" style="73" bestFit="1" customWidth="1"/>
    <col min="2310" max="2310" width="16.28515625" style="73" customWidth="1"/>
    <col min="2311" max="2311" width="13" style="73" bestFit="1" customWidth="1"/>
    <col min="2312" max="2312" width="14.28515625" style="73" bestFit="1" customWidth="1"/>
    <col min="2313" max="2560" width="12.42578125" style="73"/>
    <col min="2561" max="2561" width="6.42578125" style="73" bestFit="1" customWidth="1"/>
    <col min="2562" max="2562" width="9.140625" style="73" bestFit="1" customWidth="1"/>
    <col min="2563" max="2563" width="11.140625" style="73" customWidth="1"/>
    <col min="2564" max="2564" width="22.42578125" style="73" bestFit="1" customWidth="1"/>
    <col min="2565" max="2565" width="8.5703125" style="73" bestFit="1" customWidth="1"/>
    <col min="2566" max="2566" width="16.28515625" style="73" customWidth="1"/>
    <col min="2567" max="2567" width="13" style="73" bestFit="1" customWidth="1"/>
    <col min="2568" max="2568" width="14.28515625" style="73" bestFit="1" customWidth="1"/>
    <col min="2569" max="2816" width="12.42578125" style="73"/>
    <col min="2817" max="2817" width="6.42578125" style="73" bestFit="1" customWidth="1"/>
    <col min="2818" max="2818" width="9.140625" style="73" bestFit="1" customWidth="1"/>
    <col min="2819" max="2819" width="11.140625" style="73" customWidth="1"/>
    <col min="2820" max="2820" width="22.42578125" style="73" bestFit="1" customWidth="1"/>
    <col min="2821" max="2821" width="8.5703125" style="73" bestFit="1" customWidth="1"/>
    <col min="2822" max="2822" width="16.28515625" style="73" customWidth="1"/>
    <col min="2823" max="2823" width="13" style="73" bestFit="1" customWidth="1"/>
    <col min="2824" max="2824" width="14.28515625" style="73" bestFit="1" customWidth="1"/>
    <col min="2825" max="3072" width="12.42578125" style="73"/>
    <col min="3073" max="3073" width="6.42578125" style="73" bestFit="1" customWidth="1"/>
    <col min="3074" max="3074" width="9.140625" style="73" bestFit="1" customWidth="1"/>
    <col min="3075" max="3075" width="11.140625" style="73" customWidth="1"/>
    <col min="3076" max="3076" width="22.42578125" style="73" bestFit="1" customWidth="1"/>
    <col min="3077" max="3077" width="8.5703125" style="73" bestFit="1" customWidth="1"/>
    <col min="3078" max="3078" width="16.28515625" style="73" customWidth="1"/>
    <col min="3079" max="3079" width="13" style="73" bestFit="1" customWidth="1"/>
    <col min="3080" max="3080" width="14.28515625" style="73" bestFit="1" customWidth="1"/>
    <col min="3081" max="3328" width="12.42578125" style="73"/>
    <col min="3329" max="3329" width="6.42578125" style="73" bestFit="1" customWidth="1"/>
    <col min="3330" max="3330" width="9.140625" style="73" bestFit="1" customWidth="1"/>
    <col min="3331" max="3331" width="11.140625" style="73" customWidth="1"/>
    <col min="3332" max="3332" width="22.42578125" style="73" bestFit="1" customWidth="1"/>
    <col min="3333" max="3333" width="8.5703125" style="73" bestFit="1" customWidth="1"/>
    <col min="3334" max="3334" width="16.28515625" style="73" customWidth="1"/>
    <col min="3335" max="3335" width="13" style="73" bestFit="1" customWidth="1"/>
    <col min="3336" max="3336" width="14.28515625" style="73" bestFit="1" customWidth="1"/>
    <col min="3337" max="3584" width="12.42578125" style="73"/>
    <col min="3585" max="3585" width="6.42578125" style="73" bestFit="1" customWidth="1"/>
    <col min="3586" max="3586" width="9.140625" style="73" bestFit="1" customWidth="1"/>
    <col min="3587" max="3587" width="11.140625" style="73" customWidth="1"/>
    <col min="3588" max="3588" width="22.42578125" style="73" bestFit="1" customWidth="1"/>
    <col min="3589" max="3589" width="8.5703125" style="73" bestFit="1" customWidth="1"/>
    <col min="3590" max="3590" width="16.28515625" style="73" customWidth="1"/>
    <col min="3591" max="3591" width="13" style="73" bestFit="1" customWidth="1"/>
    <col min="3592" max="3592" width="14.28515625" style="73" bestFit="1" customWidth="1"/>
    <col min="3593" max="3840" width="12.42578125" style="73"/>
    <col min="3841" max="3841" width="6.42578125" style="73" bestFit="1" customWidth="1"/>
    <col min="3842" max="3842" width="9.140625" style="73" bestFit="1" customWidth="1"/>
    <col min="3843" max="3843" width="11.140625" style="73" customWidth="1"/>
    <col min="3844" max="3844" width="22.42578125" style="73" bestFit="1" customWidth="1"/>
    <col min="3845" max="3845" width="8.5703125" style="73" bestFit="1" customWidth="1"/>
    <col min="3846" max="3846" width="16.28515625" style="73" customWidth="1"/>
    <col min="3847" max="3847" width="13" style="73" bestFit="1" customWidth="1"/>
    <col min="3848" max="3848" width="14.28515625" style="73" bestFit="1" customWidth="1"/>
    <col min="3849" max="4096" width="12.42578125" style="73"/>
    <col min="4097" max="4097" width="6.42578125" style="73" bestFit="1" customWidth="1"/>
    <col min="4098" max="4098" width="9.140625" style="73" bestFit="1" customWidth="1"/>
    <col min="4099" max="4099" width="11.140625" style="73" customWidth="1"/>
    <col min="4100" max="4100" width="22.42578125" style="73" bestFit="1" customWidth="1"/>
    <col min="4101" max="4101" width="8.5703125" style="73" bestFit="1" customWidth="1"/>
    <col min="4102" max="4102" width="16.28515625" style="73" customWidth="1"/>
    <col min="4103" max="4103" width="13" style="73" bestFit="1" customWidth="1"/>
    <col min="4104" max="4104" width="14.28515625" style="73" bestFit="1" customWidth="1"/>
    <col min="4105" max="4352" width="12.42578125" style="73"/>
    <col min="4353" max="4353" width="6.42578125" style="73" bestFit="1" customWidth="1"/>
    <col min="4354" max="4354" width="9.140625" style="73" bestFit="1" customWidth="1"/>
    <col min="4355" max="4355" width="11.140625" style="73" customWidth="1"/>
    <col min="4356" max="4356" width="22.42578125" style="73" bestFit="1" customWidth="1"/>
    <col min="4357" max="4357" width="8.5703125" style="73" bestFit="1" customWidth="1"/>
    <col min="4358" max="4358" width="16.28515625" style="73" customWidth="1"/>
    <col min="4359" max="4359" width="13" style="73" bestFit="1" customWidth="1"/>
    <col min="4360" max="4360" width="14.28515625" style="73" bestFit="1" customWidth="1"/>
    <col min="4361" max="4608" width="12.42578125" style="73"/>
    <col min="4609" max="4609" width="6.42578125" style="73" bestFit="1" customWidth="1"/>
    <col min="4610" max="4610" width="9.140625" style="73" bestFit="1" customWidth="1"/>
    <col min="4611" max="4611" width="11.140625" style="73" customWidth="1"/>
    <col min="4612" max="4612" width="22.42578125" style="73" bestFit="1" customWidth="1"/>
    <col min="4613" max="4613" width="8.5703125" style="73" bestFit="1" customWidth="1"/>
    <col min="4614" max="4614" width="16.28515625" style="73" customWidth="1"/>
    <col min="4615" max="4615" width="13" style="73" bestFit="1" customWidth="1"/>
    <col min="4616" max="4616" width="14.28515625" style="73" bestFit="1" customWidth="1"/>
    <col min="4617" max="4864" width="12.42578125" style="73"/>
    <col min="4865" max="4865" width="6.42578125" style="73" bestFit="1" customWidth="1"/>
    <col min="4866" max="4866" width="9.140625" style="73" bestFit="1" customWidth="1"/>
    <col min="4867" max="4867" width="11.140625" style="73" customWidth="1"/>
    <col min="4868" max="4868" width="22.42578125" style="73" bestFit="1" customWidth="1"/>
    <col min="4869" max="4869" width="8.5703125" style="73" bestFit="1" customWidth="1"/>
    <col min="4870" max="4870" width="16.28515625" style="73" customWidth="1"/>
    <col min="4871" max="4871" width="13" style="73" bestFit="1" customWidth="1"/>
    <col min="4872" max="4872" width="14.28515625" style="73" bestFit="1" customWidth="1"/>
    <col min="4873" max="5120" width="12.42578125" style="73"/>
    <col min="5121" max="5121" width="6.42578125" style="73" bestFit="1" customWidth="1"/>
    <col min="5122" max="5122" width="9.140625" style="73" bestFit="1" customWidth="1"/>
    <col min="5123" max="5123" width="11.140625" style="73" customWidth="1"/>
    <col min="5124" max="5124" width="22.42578125" style="73" bestFit="1" customWidth="1"/>
    <col min="5125" max="5125" width="8.5703125" style="73" bestFit="1" customWidth="1"/>
    <col min="5126" max="5126" width="16.28515625" style="73" customWidth="1"/>
    <col min="5127" max="5127" width="13" style="73" bestFit="1" customWidth="1"/>
    <col min="5128" max="5128" width="14.28515625" style="73" bestFit="1" customWidth="1"/>
    <col min="5129" max="5376" width="12.42578125" style="73"/>
    <col min="5377" max="5377" width="6.42578125" style="73" bestFit="1" customWidth="1"/>
    <col min="5378" max="5378" width="9.140625" style="73" bestFit="1" customWidth="1"/>
    <col min="5379" max="5379" width="11.140625" style="73" customWidth="1"/>
    <col min="5380" max="5380" width="22.42578125" style="73" bestFit="1" customWidth="1"/>
    <col min="5381" max="5381" width="8.5703125" style="73" bestFit="1" customWidth="1"/>
    <col min="5382" max="5382" width="16.28515625" style="73" customWidth="1"/>
    <col min="5383" max="5383" width="13" style="73" bestFit="1" customWidth="1"/>
    <col min="5384" max="5384" width="14.28515625" style="73" bestFit="1" customWidth="1"/>
    <col min="5385" max="5632" width="12.42578125" style="73"/>
    <col min="5633" max="5633" width="6.42578125" style="73" bestFit="1" customWidth="1"/>
    <col min="5634" max="5634" width="9.140625" style="73" bestFit="1" customWidth="1"/>
    <col min="5635" max="5635" width="11.140625" style="73" customWidth="1"/>
    <col min="5636" max="5636" width="22.42578125" style="73" bestFit="1" customWidth="1"/>
    <col min="5637" max="5637" width="8.5703125" style="73" bestFit="1" customWidth="1"/>
    <col min="5638" max="5638" width="16.28515625" style="73" customWidth="1"/>
    <col min="5639" max="5639" width="13" style="73" bestFit="1" customWidth="1"/>
    <col min="5640" max="5640" width="14.28515625" style="73" bestFit="1" customWidth="1"/>
    <col min="5641" max="5888" width="12.42578125" style="73"/>
    <col min="5889" max="5889" width="6.42578125" style="73" bestFit="1" customWidth="1"/>
    <col min="5890" max="5890" width="9.140625" style="73" bestFit="1" customWidth="1"/>
    <col min="5891" max="5891" width="11.140625" style="73" customWidth="1"/>
    <col min="5892" max="5892" width="22.42578125" style="73" bestFit="1" customWidth="1"/>
    <col min="5893" max="5893" width="8.5703125" style="73" bestFit="1" customWidth="1"/>
    <col min="5894" max="5894" width="16.28515625" style="73" customWidth="1"/>
    <col min="5895" max="5895" width="13" style="73" bestFit="1" customWidth="1"/>
    <col min="5896" max="5896" width="14.28515625" style="73" bestFit="1" customWidth="1"/>
    <col min="5897" max="6144" width="12.42578125" style="73"/>
    <col min="6145" max="6145" width="6.42578125" style="73" bestFit="1" customWidth="1"/>
    <col min="6146" max="6146" width="9.140625" style="73" bestFit="1" customWidth="1"/>
    <col min="6147" max="6147" width="11.140625" style="73" customWidth="1"/>
    <col min="6148" max="6148" width="22.42578125" style="73" bestFit="1" customWidth="1"/>
    <col min="6149" max="6149" width="8.5703125" style="73" bestFit="1" customWidth="1"/>
    <col min="6150" max="6150" width="16.28515625" style="73" customWidth="1"/>
    <col min="6151" max="6151" width="13" style="73" bestFit="1" customWidth="1"/>
    <col min="6152" max="6152" width="14.28515625" style="73" bestFit="1" customWidth="1"/>
    <col min="6153" max="6400" width="12.42578125" style="73"/>
    <col min="6401" max="6401" width="6.42578125" style="73" bestFit="1" customWidth="1"/>
    <col min="6402" max="6402" width="9.140625" style="73" bestFit="1" customWidth="1"/>
    <col min="6403" max="6403" width="11.140625" style="73" customWidth="1"/>
    <col min="6404" max="6404" width="22.42578125" style="73" bestFit="1" customWidth="1"/>
    <col min="6405" max="6405" width="8.5703125" style="73" bestFit="1" customWidth="1"/>
    <col min="6406" max="6406" width="16.28515625" style="73" customWidth="1"/>
    <col min="6407" max="6407" width="13" style="73" bestFit="1" customWidth="1"/>
    <col min="6408" max="6408" width="14.28515625" style="73" bestFit="1" customWidth="1"/>
    <col min="6409" max="6656" width="12.42578125" style="73"/>
    <col min="6657" max="6657" width="6.42578125" style="73" bestFit="1" customWidth="1"/>
    <col min="6658" max="6658" width="9.140625" style="73" bestFit="1" customWidth="1"/>
    <col min="6659" max="6659" width="11.140625" style="73" customWidth="1"/>
    <col min="6660" max="6660" width="22.42578125" style="73" bestFit="1" customWidth="1"/>
    <col min="6661" max="6661" width="8.5703125" style="73" bestFit="1" customWidth="1"/>
    <col min="6662" max="6662" width="16.28515625" style="73" customWidth="1"/>
    <col min="6663" max="6663" width="13" style="73" bestFit="1" customWidth="1"/>
    <col min="6664" max="6664" width="14.28515625" style="73" bestFit="1" customWidth="1"/>
    <col min="6665" max="6912" width="12.42578125" style="73"/>
    <col min="6913" max="6913" width="6.42578125" style="73" bestFit="1" customWidth="1"/>
    <col min="6914" max="6914" width="9.140625" style="73" bestFit="1" customWidth="1"/>
    <col min="6915" max="6915" width="11.140625" style="73" customWidth="1"/>
    <col min="6916" max="6916" width="22.42578125" style="73" bestFit="1" customWidth="1"/>
    <col min="6917" max="6917" width="8.5703125" style="73" bestFit="1" customWidth="1"/>
    <col min="6918" max="6918" width="16.28515625" style="73" customWidth="1"/>
    <col min="6919" max="6919" width="13" style="73" bestFit="1" customWidth="1"/>
    <col min="6920" max="6920" width="14.28515625" style="73" bestFit="1" customWidth="1"/>
    <col min="6921" max="7168" width="12.42578125" style="73"/>
    <col min="7169" max="7169" width="6.42578125" style="73" bestFit="1" customWidth="1"/>
    <col min="7170" max="7170" width="9.140625" style="73" bestFit="1" customWidth="1"/>
    <col min="7171" max="7171" width="11.140625" style="73" customWidth="1"/>
    <col min="7172" max="7172" width="22.42578125" style="73" bestFit="1" customWidth="1"/>
    <col min="7173" max="7173" width="8.5703125" style="73" bestFit="1" customWidth="1"/>
    <col min="7174" max="7174" width="16.28515625" style="73" customWidth="1"/>
    <col min="7175" max="7175" width="13" style="73" bestFit="1" customWidth="1"/>
    <col min="7176" max="7176" width="14.28515625" style="73" bestFit="1" customWidth="1"/>
    <col min="7177" max="7424" width="12.42578125" style="73"/>
    <col min="7425" max="7425" width="6.42578125" style="73" bestFit="1" customWidth="1"/>
    <col min="7426" max="7426" width="9.140625" style="73" bestFit="1" customWidth="1"/>
    <col min="7427" max="7427" width="11.140625" style="73" customWidth="1"/>
    <col min="7428" max="7428" width="22.42578125" style="73" bestFit="1" customWidth="1"/>
    <col min="7429" max="7429" width="8.5703125" style="73" bestFit="1" customWidth="1"/>
    <col min="7430" max="7430" width="16.28515625" style="73" customWidth="1"/>
    <col min="7431" max="7431" width="13" style="73" bestFit="1" customWidth="1"/>
    <col min="7432" max="7432" width="14.28515625" style="73" bestFit="1" customWidth="1"/>
    <col min="7433" max="7680" width="12.42578125" style="73"/>
    <col min="7681" max="7681" width="6.42578125" style="73" bestFit="1" customWidth="1"/>
    <col min="7682" max="7682" width="9.140625" style="73" bestFit="1" customWidth="1"/>
    <col min="7683" max="7683" width="11.140625" style="73" customWidth="1"/>
    <col min="7684" max="7684" width="22.42578125" style="73" bestFit="1" customWidth="1"/>
    <col min="7685" max="7685" width="8.5703125" style="73" bestFit="1" customWidth="1"/>
    <col min="7686" max="7686" width="16.28515625" style="73" customWidth="1"/>
    <col min="7687" max="7687" width="13" style="73" bestFit="1" customWidth="1"/>
    <col min="7688" max="7688" width="14.28515625" style="73" bestFit="1" customWidth="1"/>
    <col min="7689" max="7936" width="12.42578125" style="73"/>
    <col min="7937" max="7937" width="6.42578125" style="73" bestFit="1" customWidth="1"/>
    <col min="7938" max="7938" width="9.140625" style="73" bestFit="1" customWidth="1"/>
    <col min="7939" max="7939" width="11.140625" style="73" customWidth="1"/>
    <col min="7940" max="7940" width="22.42578125" style="73" bestFit="1" customWidth="1"/>
    <col min="7941" max="7941" width="8.5703125" style="73" bestFit="1" customWidth="1"/>
    <col min="7942" max="7942" width="16.28515625" style="73" customWidth="1"/>
    <col min="7943" max="7943" width="13" style="73" bestFit="1" customWidth="1"/>
    <col min="7944" max="7944" width="14.28515625" style="73" bestFit="1" customWidth="1"/>
    <col min="7945" max="8192" width="12.42578125" style="73"/>
    <col min="8193" max="8193" width="6.42578125" style="73" bestFit="1" customWidth="1"/>
    <col min="8194" max="8194" width="9.140625" style="73" bestFit="1" customWidth="1"/>
    <col min="8195" max="8195" width="11.140625" style="73" customWidth="1"/>
    <col min="8196" max="8196" width="22.42578125" style="73" bestFit="1" customWidth="1"/>
    <col min="8197" max="8197" width="8.5703125" style="73" bestFit="1" customWidth="1"/>
    <col min="8198" max="8198" width="16.28515625" style="73" customWidth="1"/>
    <col min="8199" max="8199" width="13" style="73" bestFit="1" customWidth="1"/>
    <col min="8200" max="8200" width="14.28515625" style="73" bestFit="1" customWidth="1"/>
    <col min="8201" max="8448" width="12.42578125" style="73"/>
    <col min="8449" max="8449" width="6.42578125" style="73" bestFit="1" customWidth="1"/>
    <col min="8450" max="8450" width="9.140625" style="73" bestFit="1" customWidth="1"/>
    <col min="8451" max="8451" width="11.140625" style="73" customWidth="1"/>
    <col min="8452" max="8452" width="22.42578125" style="73" bestFit="1" customWidth="1"/>
    <col min="8453" max="8453" width="8.5703125" style="73" bestFit="1" customWidth="1"/>
    <col min="8454" max="8454" width="16.28515625" style="73" customWidth="1"/>
    <col min="8455" max="8455" width="13" style="73" bestFit="1" customWidth="1"/>
    <col min="8456" max="8456" width="14.28515625" style="73" bestFit="1" customWidth="1"/>
    <col min="8457" max="8704" width="12.42578125" style="73"/>
    <col min="8705" max="8705" width="6.42578125" style="73" bestFit="1" customWidth="1"/>
    <col min="8706" max="8706" width="9.140625" style="73" bestFit="1" customWidth="1"/>
    <col min="8707" max="8707" width="11.140625" style="73" customWidth="1"/>
    <col min="8708" max="8708" width="22.42578125" style="73" bestFit="1" customWidth="1"/>
    <col min="8709" max="8709" width="8.5703125" style="73" bestFit="1" customWidth="1"/>
    <col min="8710" max="8710" width="16.28515625" style="73" customWidth="1"/>
    <col min="8711" max="8711" width="13" style="73" bestFit="1" customWidth="1"/>
    <col min="8712" max="8712" width="14.28515625" style="73" bestFit="1" customWidth="1"/>
    <col min="8713" max="8960" width="12.42578125" style="73"/>
    <col min="8961" max="8961" width="6.42578125" style="73" bestFit="1" customWidth="1"/>
    <col min="8962" max="8962" width="9.140625" style="73" bestFit="1" customWidth="1"/>
    <col min="8963" max="8963" width="11.140625" style="73" customWidth="1"/>
    <col min="8964" max="8964" width="22.42578125" style="73" bestFit="1" customWidth="1"/>
    <col min="8965" max="8965" width="8.5703125" style="73" bestFit="1" customWidth="1"/>
    <col min="8966" max="8966" width="16.28515625" style="73" customWidth="1"/>
    <col min="8967" max="8967" width="13" style="73" bestFit="1" customWidth="1"/>
    <col min="8968" max="8968" width="14.28515625" style="73" bestFit="1" customWidth="1"/>
    <col min="8969" max="9216" width="12.42578125" style="73"/>
    <col min="9217" max="9217" width="6.42578125" style="73" bestFit="1" customWidth="1"/>
    <col min="9218" max="9218" width="9.140625" style="73" bestFit="1" customWidth="1"/>
    <col min="9219" max="9219" width="11.140625" style="73" customWidth="1"/>
    <col min="9220" max="9220" width="22.42578125" style="73" bestFit="1" customWidth="1"/>
    <col min="9221" max="9221" width="8.5703125" style="73" bestFit="1" customWidth="1"/>
    <col min="9222" max="9222" width="16.28515625" style="73" customWidth="1"/>
    <col min="9223" max="9223" width="13" style="73" bestFit="1" customWidth="1"/>
    <col min="9224" max="9224" width="14.28515625" style="73" bestFit="1" customWidth="1"/>
    <col min="9225" max="9472" width="12.42578125" style="73"/>
    <col min="9473" max="9473" width="6.42578125" style="73" bestFit="1" customWidth="1"/>
    <col min="9474" max="9474" width="9.140625" style="73" bestFit="1" customWidth="1"/>
    <col min="9475" max="9475" width="11.140625" style="73" customWidth="1"/>
    <col min="9476" max="9476" width="22.42578125" style="73" bestFit="1" customWidth="1"/>
    <col min="9477" max="9477" width="8.5703125" style="73" bestFit="1" customWidth="1"/>
    <col min="9478" max="9478" width="16.28515625" style="73" customWidth="1"/>
    <col min="9479" max="9479" width="13" style="73" bestFit="1" customWidth="1"/>
    <col min="9480" max="9480" width="14.28515625" style="73" bestFit="1" customWidth="1"/>
    <col min="9481" max="9728" width="12.42578125" style="73"/>
    <col min="9729" max="9729" width="6.42578125" style="73" bestFit="1" customWidth="1"/>
    <col min="9730" max="9730" width="9.140625" style="73" bestFit="1" customWidth="1"/>
    <col min="9731" max="9731" width="11.140625" style="73" customWidth="1"/>
    <col min="9732" max="9732" width="22.42578125" style="73" bestFit="1" customWidth="1"/>
    <col min="9733" max="9733" width="8.5703125" style="73" bestFit="1" customWidth="1"/>
    <col min="9734" max="9734" width="16.28515625" style="73" customWidth="1"/>
    <col min="9735" max="9735" width="13" style="73" bestFit="1" customWidth="1"/>
    <col min="9736" max="9736" width="14.28515625" style="73" bestFit="1" customWidth="1"/>
    <col min="9737" max="9984" width="12.42578125" style="73"/>
    <col min="9985" max="9985" width="6.42578125" style="73" bestFit="1" customWidth="1"/>
    <col min="9986" max="9986" width="9.140625" style="73" bestFit="1" customWidth="1"/>
    <col min="9987" max="9987" width="11.140625" style="73" customWidth="1"/>
    <col min="9988" max="9988" width="22.42578125" style="73" bestFit="1" customWidth="1"/>
    <col min="9989" max="9989" width="8.5703125" style="73" bestFit="1" customWidth="1"/>
    <col min="9990" max="9990" width="16.28515625" style="73" customWidth="1"/>
    <col min="9991" max="9991" width="13" style="73" bestFit="1" customWidth="1"/>
    <col min="9992" max="9992" width="14.28515625" style="73" bestFit="1" customWidth="1"/>
    <col min="9993" max="10240" width="12.42578125" style="73"/>
    <col min="10241" max="10241" width="6.42578125" style="73" bestFit="1" customWidth="1"/>
    <col min="10242" max="10242" width="9.140625" style="73" bestFit="1" customWidth="1"/>
    <col min="10243" max="10243" width="11.140625" style="73" customWidth="1"/>
    <col min="10244" max="10244" width="22.42578125" style="73" bestFit="1" customWidth="1"/>
    <col min="10245" max="10245" width="8.5703125" style="73" bestFit="1" customWidth="1"/>
    <col min="10246" max="10246" width="16.28515625" style="73" customWidth="1"/>
    <col min="10247" max="10247" width="13" style="73" bestFit="1" customWidth="1"/>
    <col min="10248" max="10248" width="14.28515625" style="73" bestFit="1" customWidth="1"/>
    <col min="10249" max="10496" width="12.42578125" style="73"/>
    <col min="10497" max="10497" width="6.42578125" style="73" bestFit="1" customWidth="1"/>
    <col min="10498" max="10498" width="9.140625" style="73" bestFit="1" customWidth="1"/>
    <col min="10499" max="10499" width="11.140625" style="73" customWidth="1"/>
    <col min="10500" max="10500" width="22.42578125" style="73" bestFit="1" customWidth="1"/>
    <col min="10501" max="10501" width="8.5703125" style="73" bestFit="1" customWidth="1"/>
    <col min="10502" max="10502" width="16.28515625" style="73" customWidth="1"/>
    <col min="10503" max="10503" width="13" style="73" bestFit="1" customWidth="1"/>
    <col min="10504" max="10504" width="14.28515625" style="73" bestFit="1" customWidth="1"/>
    <col min="10505" max="10752" width="12.42578125" style="73"/>
    <col min="10753" max="10753" width="6.42578125" style="73" bestFit="1" customWidth="1"/>
    <col min="10754" max="10754" width="9.140625" style="73" bestFit="1" customWidth="1"/>
    <col min="10755" max="10755" width="11.140625" style="73" customWidth="1"/>
    <col min="10756" max="10756" width="22.42578125" style="73" bestFit="1" customWidth="1"/>
    <col min="10757" max="10757" width="8.5703125" style="73" bestFit="1" customWidth="1"/>
    <col min="10758" max="10758" width="16.28515625" style="73" customWidth="1"/>
    <col min="10759" max="10759" width="13" style="73" bestFit="1" customWidth="1"/>
    <col min="10760" max="10760" width="14.28515625" style="73" bestFit="1" customWidth="1"/>
    <col min="10761" max="11008" width="12.42578125" style="73"/>
    <col min="11009" max="11009" width="6.42578125" style="73" bestFit="1" customWidth="1"/>
    <col min="11010" max="11010" width="9.140625" style="73" bestFit="1" customWidth="1"/>
    <col min="11011" max="11011" width="11.140625" style="73" customWidth="1"/>
    <col min="11012" max="11012" width="22.42578125" style="73" bestFit="1" customWidth="1"/>
    <col min="11013" max="11013" width="8.5703125" style="73" bestFit="1" customWidth="1"/>
    <col min="11014" max="11014" width="16.28515625" style="73" customWidth="1"/>
    <col min="11015" max="11015" width="13" style="73" bestFit="1" customWidth="1"/>
    <col min="11016" max="11016" width="14.28515625" style="73" bestFit="1" customWidth="1"/>
    <col min="11017" max="11264" width="12.42578125" style="73"/>
    <col min="11265" max="11265" width="6.42578125" style="73" bestFit="1" customWidth="1"/>
    <col min="11266" max="11266" width="9.140625" style="73" bestFit="1" customWidth="1"/>
    <col min="11267" max="11267" width="11.140625" style="73" customWidth="1"/>
    <col min="11268" max="11268" width="22.42578125" style="73" bestFit="1" customWidth="1"/>
    <col min="11269" max="11269" width="8.5703125" style="73" bestFit="1" customWidth="1"/>
    <col min="11270" max="11270" width="16.28515625" style="73" customWidth="1"/>
    <col min="11271" max="11271" width="13" style="73" bestFit="1" customWidth="1"/>
    <col min="11272" max="11272" width="14.28515625" style="73" bestFit="1" customWidth="1"/>
    <col min="11273" max="11520" width="12.42578125" style="73"/>
    <col min="11521" max="11521" width="6.42578125" style="73" bestFit="1" customWidth="1"/>
    <col min="11522" max="11522" width="9.140625" style="73" bestFit="1" customWidth="1"/>
    <col min="11523" max="11523" width="11.140625" style="73" customWidth="1"/>
    <col min="11524" max="11524" width="22.42578125" style="73" bestFit="1" customWidth="1"/>
    <col min="11525" max="11525" width="8.5703125" style="73" bestFit="1" customWidth="1"/>
    <col min="11526" max="11526" width="16.28515625" style="73" customWidth="1"/>
    <col min="11527" max="11527" width="13" style="73" bestFit="1" customWidth="1"/>
    <col min="11528" max="11528" width="14.28515625" style="73" bestFit="1" customWidth="1"/>
    <col min="11529" max="11776" width="12.42578125" style="73"/>
    <col min="11777" max="11777" width="6.42578125" style="73" bestFit="1" customWidth="1"/>
    <col min="11778" max="11778" width="9.140625" style="73" bestFit="1" customWidth="1"/>
    <col min="11779" max="11779" width="11.140625" style="73" customWidth="1"/>
    <col min="11780" max="11780" width="22.42578125" style="73" bestFit="1" customWidth="1"/>
    <col min="11781" max="11781" width="8.5703125" style="73" bestFit="1" customWidth="1"/>
    <col min="11782" max="11782" width="16.28515625" style="73" customWidth="1"/>
    <col min="11783" max="11783" width="13" style="73" bestFit="1" customWidth="1"/>
    <col min="11784" max="11784" width="14.28515625" style="73" bestFit="1" customWidth="1"/>
    <col min="11785" max="12032" width="12.42578125" style="73"/>
    <col min="12033" max="12033" width="6.42578125" style="73" bestFit="1" customWidth="1"/>
    <col min="12034" max="12034" width="9.140625" style="73" bestFit="1" customWidth="1"/>
    <col min="12035" max="12035" width="11.140625" style="73" customWidth="1"/>
    <col min="12036" max="12036" width="22.42578125" style="73" bestFit="1" customWidth="1"/>
    <col min="12037" max="12037" width="8.5703125" style="73" bestFit="1" customWidth="1"/>
    <col min="12038" max="12038" width="16.28515625" style="73" customWidth="1"/>
    <col min="12039" max="12039" width="13" style="73" bestFit="1" customWidth="1"/>
    <col min="12040" max="12040" width="14.28515625" style="73" bestFit="1" customWidth="1"/>
    <col min="12041" max="12288" width="12.42578125" style="73"/>
    <col min="12289" max="12289" width="6.42578125" style="73" bestFit="1" customWidth="1"/>
    <col min="12290" max="12290" width="9.140625" style="73" bestFit="1" customWidth="1"/>
    <col min="12291" max="12291" width="11.140625" style="73" customWidth="1"/>
    <col min="12292" max="12292" width="22.42578125" style="73" bestFit="1" customWidth="1"/>
    <col min="12293" max="12293" width="8.5703125" style="73" bestFit="1" customWidth="1"/>
    <col min="12294" max="12294" width="16.28515625" style="73" customWidth="1"/>
    <col min="12295" max="12295" width="13" style="73" bestFit="1" customWidth="1"/>
    <col min="12296" max="12296" width="14.28515625" style="73" bestFit="1" customWidth="1"/>
    <col min="12297" max="12544" width="12.42578125" style="73"/>
    <col min="12545" max="12545" width="6.42578125" style="73" bestFit="1" customWidth="1"/>
    <col min="12546" max="12546" width="9.140625" style="73" bestFit="1" customWidth="1"/>
    <col min="12547" max="12547" width="11.140625" style="73" customWidth="1"/>
    <col min="12548" max="12548" width="22.42578125" style="73" bestFit="1" customWidth="1"/>
    <col min="12549" max="12549" width="8.5703125" style="73" bestFit="1" customWidth="1"/>
    <col min="12550" max="12550" width="16.28515625" style="73" customWidth="1"/>
    <col min="12551" max="12551" width="13" style="73" bestFit="1" customWidth="1"/>
    <col min="12552" max="12552" width="14.28515625" style="73" bestFit="1" customWidth="1"/>
    <col min="12553" max="12800" width="12.42578125" style="73"/>
    <col min="12801" max="12801" width="6.42578125" style="73" bestFit="1" customWidth="1"/>
    <col min="12802" max="12802" width="9.140625" style="73" bestFit="1" customWidth="1"/>
    <col min="12803" max="12803" width="11.140625" style="73" customWidth="1"/>
    <col min="12804" max="12804" width="22.42578125" style="73" bestFit="1" customWidth="1"/>
    <col min="12805" max="12805" width="8.5703125" style="73" bestFit="1" customWidth="1"/>
    <col min="12806" max="12806" width="16.28515625" style="73" customWidth="1"/>
    <col min="12807" max="12807" width="13" style="73" bestFit="1" customWidth="1"/>
    <col min="12808" max="12808" width="14.28515625" style="73" bestFit="1" customWidth="1"/>
    <col min="12809" max="13056" width="12.42578125" style="73"/>
    <col min="13057" max="13057" width="6.42578125" style="73" bestFit="1" customWidth="1"/>
    <col min="13058" max="13058" width="9.140625" style="73" bestFit="1" customWidth="1"/>
    <col min="13059" max="13059" width="11.140625" style="73" customWidth="1"/>
    <col min="13060" max="13060" width="22.42578125" style="73" bestFit="1" customWidth="1"/>
    <col min="13061" max="13061" width="8.5703125" style="73" bestFit="1" customWidth="1"/>
    <col min="13062" max="13062" width="16.28515625" style="73" customWidth="1"/>
    <col min="13063" max="13063" width="13" style="73" bestFit="1" customWidth="1"/>
    <col min="13064" max="13064" width="14.28515625" style="73" bestFit="1" customWidth="1"/>
    <col min="13065" max="13312" width="12.42578125" style="73"/>
    <col min="13313" max="13313" width="6.42578125" style="73" bestFit="1" customWidth="1"/>
    <col min="13314" max="13314" width="9.140625" style="73" bestFit="1" customWidth="1"/>
    <col min="13315" max="13315" width="11.140625" style="73" customWidth="1"/>
    <col min="13316" max="13316" width="22.42578125" style="73" bestFit="1" customWidth="1"/>
    <col min="13317" max="13317" width="8.5703125" style="73" bestFit="1" customWidth="1"/>
    <col min="13318" max="13318" width="16.28515625" style="73" customWidth="1"/>
    <col min="13319" max="13319" width="13" style="73" bestFit="1" customWidth="1"/>
    <col min="13320" max="13320" width="14.28515625" style="73" bestFit="1" customWidth="1"/>
    <col min="13321" max="13568" width="12.42578125" style="73"/>
    <col min="13569" max="13569" width="6.42578125" style="73" bestFit="1" customWidth="1"/>
    <col min="13570" max="13570" width="9.140625" style="73" bestFit="1" customWidth="1"/>
    <col min="13571" max="13571" width="11.140625" style="73" customWidth="1"/>
    <col min="13572" max="13572" width="22.42578125" style="73" bestFit="1" customWidth="1"/>
    <col min="13573" max="13573" width="8.5703125" style="73" bestFit="1" customWidth="1"/>
    <col min="13574" max="13574" width="16.28515625" style="73" customWidth="1"/>
    <col min="13575" max="13575" width="13" style="73" bestFit="1" customWidth="1"/>
    <col min="13576" max="13576" width="14.28515625" style="73" bestFit="1" customWidth="1"/>
    <col min="13577" max="13824" width="12.42578125" style="73"/>
    <col min="13825" max="13825" width="6.42578125" style="73" bestFit="1" customWidth="1"/>
    <col min="13826" max="13826" width="9.140625" style="73" bestFit="1" customWidth="1"/>
    <col min="13827" max="13827" width="11.140625" style="73" customWidth="1"/>
    <col min="13828" max="13828" width="22.42578125" style="73" bestFit="1" customWidth="1"/>
    <col min="13829" max="13829" width="8.5703125" style="73" bestFit="1" customWidth="1"/>
    <col min="13830" max="13830" width="16.28515625" style="73" customWidth="1"/>
    <col min="13831" max="13831" width="13" style="73" bestFit="1" customWidth="1"/>
    <col min="13832" max="13832" width="14.28515625" style="73" bestFit="1" customWidth="1"/>
    <col min="13833" max="14080" width="12.42578125" style="73"/>
    <col min="14081" max="14081" width="6.42578125" style="73" bestFit="1" customWidth="1"/>
    <col min="14082" max="14082" width="9.140625" style="73" bestFit="1" customWidth="1"/>
    <col min="14083" max="14083" width="11.140625" style="73" customWidth="1"/>
    <col min="14084" max="14084" width="22.42578125" style="73" bestFit="1" customWidth="1"/>
    <col min="14085" max="14085" width="8.5703125" style="73" bestFit="1" customWidth="1"/>
    <col min="14086" max="14086" width="16.28515625" style="73" customWidth="1"/>
    <col min="14087" max="14087" width="13" style="73" bestFit="1" customWidth="1"/>
    <col min="14088" max="14088" width="14.28515625" style="73" bestFit="1" customWidth="1"/>
    <col min="14089" max="14336" width="12.42578125" style="73"/>
    <col min="14337" max="14337" width="6.42578125" style="73" bestFit="1" customWidth="1"/>
    <col min="14338" max="14338" width="9.140625" style="73" bestFit="1" customWidth="1"/>
    <col min="14339" max="14339" width="11.140625" style="73" customWidth="1"/>
    <col min="14340" max="14340" width="22.42578125" style="73" bestFit="1" customWidth="1"/>
    <col min="14341" max="14341" width="8.5703125" style="73" bestFit="1" customWidth="1"/>
    <col min="14342" max="14342" width="16.28515625" style="73" customWidth="1"/>
    <col min="14343" max="14343" width="13" style="73" bestFit="1" customWidth="1"/>
    <col min="14344" max="14344" width="14.28515625" style="73" bestFit="1" customWidth="1"/>
    <col min="14345" max="14592" width="12.42578125" style="73"/>
    <col min="14593" max="14593" width="6.42578125" style="73" bestFit="1" customWidth="1"/>
    <col min="14594" max="14594" width="9.140625" style="73" bestFit="1" customWidth="1"/>
    <col min="14595" max="14595" width="11.140625" style="73" customWidth="1"/>
    <col min="14596" max="14596" width="22.42578125" style="73" bestFit="1" customWidth="1"/>
    <col min="14597" max="14597" width="8.5703125" style="73" bestFit="1" customWidth="1"/>
    <col min="14598" max="14598" width="16.28515625" style="73" customWidth="1"/>
    <col min="14599" max="14599" width="13" style="73" bestFit="1" customWidth="1"/>
    <col min="14600" max="14600" width="14.28515625" style="73" bestFit="1" customWidth="1"/>
    <col min="14601" max="14848" width="12.42578125" style="73"/>
    <col min="14849" max="14849" width="6.42578125" style="73" bestFit="1" customWidth="1"/>
    <col min="14850" max="14850" width="9.140625" style="73" bestFit="1" customWidth="1"/>
    <col min="14851" max="14851" width="11.140625" style="73" customWidth="1"/>
    <col min="14852" max="14852" width="22.42578125" style="73" bestFit="1" customWidth="1"/>
    <col min="14853" max="14853" width="8.5703125" style="73" bestFit="1" customWidth="1"/>
    <col min="14854" max="14854" width="16.28515625" style="73" customWidth="1"/>
    <col min="14855" max="14855" width="13" style="73" bestFit="1" customWidth="1"/>
    <col min="14856" max="14856" width="14.28515625" style="73" bestFit="1" customWidth="1"/>
    <col min="14857" max="15104" width="12.42578125" style="73"/>
    <col min="15105" max="15105" width="6.42578125" style="73" bestFit="1" customWidth="1"/>
    <col min="15106" max="15106" width="9.140625" style="73" bestFit="1" customWidth="1"/>
    <col min="15107" max="15107" width="11.140625" style="73" customWidth="1"/>
    <col min="15108" max="15108" width="22.42578125" style="73" bestFit="1" customWidth="1"/>
    <col min="15109" max="15109" width="8.5703125" style="73" bestFit="1" customWidth="1"/>
    <col min="15110" max="15110" width="16.28515625" style="73" customWidth="1"/>
    <col min="15111" max="15111" width="13" style="73" bestFit="1" customWidth="1"/>
    <col min="15112" max="15112" width="14.28515625" style="73" bestFit="1" customWidth="1"/>
    <col min="15113" max="15360" width="12.42578125" style="73"/>
    <col min="15361" max="15361" width="6.42578125" style="73" bestFit="1" customWidth="1"/>
    <col min="15362" max="15362" width="9.140625" style="73" bestFit="1" customWidth="1"/>
    <col min="15363" max="15363" width="11.140625" style="73" customWidth="1"/>
    <col min="15364" max="15364" width="22.42578125" style="73" bestFit="1" customWidth="1"/>
    <col min="15365" max="15365" width="8.5703125" style="73" bestFit="1" customWidth="1"/>
    <col min="15366" max="15366" width="16.28515625" style="73" customWidth="1"/>
    <col min="15367" max="15367" width="13" style="73" bestFit="1" customWidth="1"/>
    <col min="15368" max="15368" width="14.28515625" style="73" bestFit="1" customWidth="1"/>
    <col min="15369" max="15616" width="12.42578125" style="73"/>
    <col min="15617" max="15617" width="6.42578125" style="73" bestFit="1" customWidth="1"/>
    <col min="15618" max="15618" width="9.140625" style="73" bestFit="1" customWidth="1"/>
    <col min="15619" max="15619" width="11.140625" style="73" customWidth="1"/>
    <col min="15620" max="15620" width="22.42578125" style="73" bestFit="1" customWidth="1"/>
    <col min="15621" max="15621" width="8.5703125" style="73" bestFit="1" customWidth="1"/>
    <col min="15622" max="15622" width="16.28515625" style="73" customWidth="1"/>
    <col min="15623" max="15623" width="13" style="73" bestFit="1" customWidth="1"/>
    <col min="15624" max="15624" width="14.28515625" style="73" bestFit="1" customWidth="1"/>
    <col min="15625" max="15872" width="12.42578125" style="73"/>
    <col min="15873" max="15873" width="6.42578125" style="73" bestFit="1" customWidth="1"/>
    <col min="15874" max="15874" width="9.140625" style="73" bestFit="1" customWidth="1"/>
    <col min="15875" max="15875" width="11.140625" style="73" customWidth="1"/>
    <col min="15876" max="15876" width="22.42578125" style="73" bestFit="1" customWidth="1"/>
    <col min="15877" max="15877" width="8.5703125" style="73" bestFit="1" customWidth="1"/>
    <col min="15878" max="15878" width="16.28515625" style="73" customWidth="1"/>
    <col min="15879" max="15879" width="13" style="73" bestFit="1" customWidth="1"/>
    <col min="15880" max="15880" width="14.28515625" style="73" bestFit="1" customWidth="1"/>
    <col min="15881" max="16128" width="12.42578125" style="73"/>
    <col min="16129" max="16129" width="6.42578125" style="73" bestFit="1" customWidth="1"/>
    <col min="16130" max="16130" width="9.140625" style="73" bestFit="1" customWidth="1"/>
    <col min="16131" max="16131" width="11.140625" style="73" customWidth="1"/>
    <col min="16132" max="16132" width="22.42578125" style="73" bestFit="1" customWidth="1"/>
    <col min="16133" max="16133" width="8.5703125" style="73" bestFit="1" customWidth="1"/>
    <col min="16134" max="16134" width="16.28515625" style="73" customWidth="1"/>
    <col min="16135" max="16135" width="13" style="73" bestFit="1" customWidth="1"/>
    <col min="16136" max="16136" width="14.28515625" style="73" bestFit="1" customWidth="1"/>
    <col min="16137" max="16384" width="12.42578125" style="73"/>
  </cols>
  <sheetData>
    <row r="1" spans="1:8" x14ac:dyDescent="0.2">
      <c r="A1" s="73" t="s">
        <v>307</v>
      </c>
      <c r="B1" s="73" t="s">
        <v>308</v>
      </c>
      <c r="C1" s="73" t="s">
        <v>309</v>
      </c>
      <c r="D1" s="73" t="s">
        <v>310</v>
      </c>
      <c r="E1" s="73" t="s">
        <v>73</v>
      </c>
      <c r="F1" s="73" t="s">
        <v>311</v>
      </c>
      <c r="G1" s="73" t="s">
        <v>312</v>
      </c>
      <c r="H1" s="73" t="s">
        <v>62</v>
      </c>
    </row>
    <row r="2" spans="1:8" x14ac:dyDescent="0.2">
      <c r="A2" s="74">
        <v>1991</v>
      </c>
      <c r="B2" s="73" t="s">
        <v>313</v>
      </c>
      <c r="C2" s="73" t="s">
        <v>314</v>
      </c>
      <c r="D2" s="73" t="s">
        <v>315</v>
      </c>
      <c r="E2" s="73" t="s">
        <v>8</v>
      </c>
      <c r="F2" s="75">
        <v>132</v>
      </c>
      <c r="G2" s="73">
        <v>450</v>
      </c>
      <c r="H2" s="75">
        <f t="shared" ref="H2:H33" si="0">F2*G2</f>
        <v>59400</v>
      </c>
    </row>
    <row r="3" spans="1:8" x14ac:dyDescent="0.2">
      <c r="A3" s="74">
        <v>1991</v>
      </c>
      <c r="B3" s="73" t="s">
        <v>316</v>
      </c>
      <c r="C3" s="73" t="s">
        <v>314</v>
      </c>
      <c r="D3" s="73" t="s">
        <v>315</v>
      </c>
      <c r="E3" s="73" t="s">
        <v>8</v>
      </c>
      <c r="F3" s="75">
        <v>165</v>
      </c>
      <c r="G3" s="73">
        <v>550</v>
      </c>
      <c r="H3" s="75">
        <f t="shared" si="0"/>
        <v>90750</v>
      </c>
    </row>
    <row r="4" spans="1:8" x14ac:dyDescent="0.2">
      <c r="A4" s="74">
        <v>1991</v>
      </c>
      <c r="B4" s="73" t="s">
        <v>317</v>
      </c>
      <c r="C4" s="73" t="s">
        <v>314</v>
      </c>
      <c r="D4" s="73" t="s">
        <v>315</v>
      </c>
      <c r="E4" s="73" t="s">
        <v>8</v>
      </c>
      <c r="F4" s="75">
        <v>134</v>
      </c>
      <c r="G4" s="73">
        <v>575</v>
      </c>
      <c r="H4" s="75">
        <f t="shared" si="0"/>
        <v>77050</v>
      </c>
    </row>
    <row r="5" spans="1:8" x14ac:dyDescent="0.2">
      <c r="A5" s="74">
        <v>1991</v>
      </c>
      <c r="B5" s="73" t="s">
        <v>318</v>
      </c>
      <c r="C5" s="73" t="s">
        <v>314</v>
      </c>
      <c r="D5" s="73" t="s">
        <v>315</v>
      </c>
      <c r="E5" s="73" t="s">
        <v>8</v>
      </c>
      <c r="F5" s="75">
        <v>165</v>
      </c>
      <c r="G5" s="73">
        <v>650</v>
      </c>
      <c r="H5" s="75">
        <f t="shared" si="0"/>
        <v>107250</v>
      </c>
    </row>
    <row r="6" spans="1:8" x14ac:dyDescent="0.2">
      <c r="A6" s="74">
        <v>1991</v>
      </c>
      <c r="B6" s="73" t="s">
        <v>313</v>
      </c>
      <c r="C6" s="73" t="s">
        <v>314</v>
      </c>
      <c r="D6" s="73" t="s">
        <v>315</v>
      </c>
      <c r="E6" s="73" t="s">
        <v>10</v>
      </c>
      <c r="F6" s="75">
        <v>156</v>
      </c>
      <c r="G6" s="73">
        <v>320</v>
      </c>
      <c r="H6" s="75">
        <f t="shared" si="0"/>
        <v>49920</v>
      </c>
    </row>
    <row r="7" spans="1:8" x14ac:dyDescent="0.2">
      <c r="A7" s="74">
        <v>1991</v>
      </c>
      <c r="B7" s="73" t="s">
        <v>316</v>
      </c>
      <c r="C7" s="73" t="s">
        <v>314</v>
      </c>
      <c r="D7" s="73" t="s">
        <v>315</v>
      </c>
      <c r="E7" s="73" t="s">
        <v>10</v>
      </c>
      <c r="F7" s="75">
        <v>155</v>
      </c>
      <c r="G7" s="73">
        <v>325</v>
      </c>
      <c r="H7" s="75">
        <f t="shared" si="0"/>
        <v>50375</v>
      </c>
    </row>
    <row r="8" spans="1:8" x14ac:dyDescent="0.2">
      <c r="A8" s="74">
        <v>1991</v>
      </c>
      <c r="B8" s="73" t="s">
        <v>317</v>
      </c>
      <c r="C8" s="73" t="s">
        <v>314</v>
      </c>
      <c r="D8" s="73" t="s">
        <v>315</v>
      </c>
      <c r="E8" s="73" t="s">
        <v>10</v>
      </c>
      <c r="F8" s="75">
        <v>145</v>
      </c>
      <c r="G8" s="73">
        <v>330</v>
      </c>
      <c r="H8" s="75">
        <f t="shared" si="0"/>
        <v>47850</v>
      </c>
    </row>
    <row r="9" spans="1:8" x14ac:dyDescent="0.2">
      <c r="A9" s="74">
        <v>1991</v>
      </c>
      <c r="B9" s="73" t="s">
        <v>318</v>
      </c>
      <c r="C9" s="73" t="s">
        <v>314</v>
      </c>
      <c r="D9" s="73" t="s">
        <v>315</v>
      </c>
      <c r="E9" s="73" t="s">
        <v>10</v>
      </c>
      <c r="F9" s="75">
        <v>152</v>
      </c>
      <c r="G9" s="73">
        <v>350</v>
      </c>
      <c r="H9" s="75">
        <f t="shared" si="0"/>
        <v>53200</v>
      </c>
    </row>
    <row r="10" spans="1:8" x14ac:dyDescent="0.2">
      <c r="A10" s="74">
        <v>1991</v>
      </c>
      <c r="B10" s="73" t="s">
        <v>313</v>
      </c>
      <c r="C10" s="73" t="s">
        <v>314</v>
      </c>
      <c r="D10" s="73" t="s">
        <v>315</v>
      </c>
      <c r="E10" s="73" t="s">
        <v>4</v>
      </c>
      <c r="F10" s="75">
        <v>157</v>
      </c>
      <c r="G10" s="73">
        <v>350</v>
      </c>
      <c r="H10" s="75">
        <f t="shared" si="0"/>
        <v>54950</v>
      </c>
    </row>
    <row r="11" spans="1:8" x14ac:dyDescent="0.2">
      <c r="A11" s="74">
        <v>1991</v>
      </c>
      <c r="B11" s="73" t="s">
        <v>316</v>
      </c>
      <c r="C11" s="73" t="s">
        <v>314</v>
      </c>
      <c r="D11" s="73" t="s">
        <v>315</v>
      </c>
      <c r="E11" s="73" t="s">
        <v>4</v>
      </c>
      <c r="F11" s="75">
        <v>200</v>
      </c>
      <c r="G11" s="73">
        <v>360</v>
      </c>
      <c r="H11" s="75">
        <f t="shared" si="0"/>
        <v>72000</v>
      </c>
    </row>
    <row r="12" spans="1:8" x14ac:dyDescent="0.2">
      <c r="A12" s="74">
        <v>1991</v>
      </c>
      <c r="B12" s="73" t="s">
        <v>317</v>
      </c>
      <c r="C12" s="73" t="s">
        <v>314</v>
      </c>
      <c r="D12" s="73" t="s">
        <v>315</v>
      </c>
      <c r="E12" s="73" t="s">
        <v>4</v>
      </c>
      <c r="F12" s="75">
        <v>220</v>
      </c>
      <c r="G12" s="73">
        <v>370</v>
      </c>
      <c r="H12" s="75">
        <f t="shared" si="0"/>
        <v>81400</v>
      </c>
    </row>
    <row r="13" spans="1:8" x14ac:dyDescent="0.2">
      <c r="A13" s="74"/>
      <c r="F13" s="75"/>
      <c r="H13" s="75"/>
    </row>
    <row r="14" spans="1:8" x14ac:dyDescent="0.2">
      <c r="A14" s="74">
        <v>1991</v>
      </c>
      <c r="B14" s="73" t="s">
        <v>313</v>
      </c>
      <c r="C14" s="73" t="s">
        <v>314</v>
      </c>
      <c r="D14" s="73" t="s">
        <v>315</v>
      </c>
      <c r="E14" s="73" t="s">
        <v>12</v>
      </c>
      <c r="F14" s="75">
        <v>152</v>
      </c>
      <c r="G14" s="73">
        <v>230</v>
      </c>
      <c r="H14" s="75">
        <f t="shared" si="0"/>
        <v>34960</v>
      </c>
    </row>
    <row r="15" spans="1:8" x14ac:dyDescent="0.2">
      <c r="A15" s="74">
        <v>1991</v>
      </c>
      <c r="B15" s="73" t="s">
        <v>316</v>
      </c>
      <c r="C15" s="73" t="s">
        <v>314</v>
      </c>
      <c r="D15" s="73" t="s">
        <v>315</v>
      </c>
      <c r="E15" s="73" t="s">
        <v>12</v>
      </c>
      <c r="F15" s="75">
        <v>158</v>
      </c>
      <c r="G15" s="73">
        <v>235</v>
      </c>
      <c r="H15" s="75">
        <f t="shared" si="0"/>
        <v>37130</v>
      </c>
    </row>
    <row r="16" spans="1:8" x14ac:dyDescent="0.2">
      <c r="A16" s="74">
        <v>1991</v>
      </c>
      <c r="B16" s="73" t="s">
        <v>317</v>
      </c>
      <c r="C16" s="73" t="s">
        <v>314</v>
      </c>
      <c r="D16" s="73" t="s">
        <v>315</v>
      </c>
      <c r="E16" s="73" t="s">
        <v>12</v>
      </c>
      <c r="F16" s="75">
        <v>144</v>
      </c>
      <c r="G16" s="73">
        <v>240</v>
      </c>
      <c r="H16" s="75">
        <f t="shared" si="0"/>
        <v>34560</v>
      </c>
    </row>
    <row r="17" spans="1:8" x14ac:dyDescent="0.2">
      <c r="A17" s="74">
        <v>1991</v>
      </c>
      <c r="B17" s="73" t="s">
        <v>318</v>
      </c>
      <c r="C17" s="73" t="s">
        <v>314</v>
      </c>
      <c r="D17" s="73" t="s">
        <v>315</v>
      </c>
      <c r="E17" s="73" t="s">
        <v>12</v>
      </c>
      <c r="F17" s="75">
        <v>152</v>
      </c>
      <c r="G17" s="73">
        <v>260</v>
      </c>
      <c r="H17" s="75">
        <f t="shared" si="0"/>
        <v>39520</v>
      </c>
    </row>
    <row r="18" spans="1:8" x14ac:dyDescent="0.2">
      <c r="A18" s="74">
        <v>1992</v>
      </c>
      <c r="B18" s="73" t="s">
        <v>316</v>
      </c>
      <c r="C18" s="73" t="s">
        <v>314</v>
      </c>
      <c r="D18" s="73" t="s">
        <v>315</v>
      </c>
      <c r="E18" s="73" t="s">
        <v>8</v>
      </c>
      <c r="F18" s="75">
        <v>165</v>
      </c>
      <c r="G18" s="73">
        <v>625</v>
      </c>
      <c r="H18" s="75">
        <f t="shared" si="0"/>
        <v>103125</v>
      </c>
    </row>
    <row r="19" spans="1:8" x14ac:dyDescent="0.2">
      <c r="A19" s="74">
        <v>1992</v>
      </c>
      <c r="B19" s="73" t="s">
        <v>318</v>
      </c>
      <c r="C19" s="73" t="s">
        <v>314</v>
      </c>
      <c r="D19" s="73" t="s">
        <v>315</v>
      </c>
      <c r="E19" s="73" t="s">
        <v>8</v>
      </c>
      <c r="F19" s="75">
        <v>130</v>
      </c>
      <c r="G19" s="73">
        <v>670</v>
      </c>
      <c r="H19" s="75">
        <f t="shared" si="0"/>
        <v>87100</v>
      </c>
    </row>
    <row r="20" spans="1:8" x14ac:dyDescent="0.2">
      <c r="A20" s="74">
        <v>1992</v>
      </c>
      <c r="B20" s="73" t="s">
        <v>313</v>
      </c>
      <c r="C20" s="73" t="s">
        <v>314</v>
      </c>
      <c r="D20" s="73" t="s">
        <v>315</v>
      </c>
      <c r="E20" s="73" t="s">
        <v>10</v>
      </c>
      <c r="F20" s="75">
        <v>100</v>
      </c>
      <c r="G20" s="73">
        <v>310</v>
      </c>
      <c r="H20" s="75">
        <f t="shared" si="0"/>
        <v>31000</v>
      </c>
    </row>
    <row r="21" spans="1:8" x14ac:dyDescent="0.2">
      <c r="A21" s="74">
        <v>1992</v>
      </c>
      <c r="B21" s="73" t="s">
        <v>316</v>
      </c>
      <c r="C21" s="73" t="s">
        <v>314</v>
      </c>
      <c r="D21" s="73" t="s">
        <v>315</v>
      </c>
      <c r="E21" s="73" t="s">
        <v>10</v>
      </c>
      <c r="F21" s="75">
        <v>137</v>
      </c>
      <c r="G21" s="73">
        <v>314</v>
      </c>
      <c r="H21" s="75">
        <f t="shared" si="0"/>
        <v>43018</v>
      </c>
    </row>
    <row r="22" spans="1:8" x14ac:dyDescent="0.2">
      <c r="A22" s="74">
        <v>1992</v>
      </c>
      <c r="B22" s="73" t="s">
        <v>317</v>
      </c>
      <c r="C22" s="73" t="s">
        <v>314</v>
      </c>
      <c r="D22" s="73" t="s">
        <v>315</v>
      </c>
      <c r="E22" s="73" t="s">
        <v>10</v>
      </c>
      <c r="F22" s="75">
        <v>135</v>
      </c>
      <c r="G22" s="73">
        <v>324</v>
      </c>
      <c r="H22" s="75">
        <f t="shared" si="0"/>
        <v>43740</v>
      </c>
    </row>
    <row r="23" spans="1:8" x14ac:dyDescent="0.2">
      <c r="A23" s="74">
        <v>1992</v>
      </c>
      <c r="B23" s="73" t="s">
        <v>318</v>
      </c>
      <c r="C23" s="73" t="s">
        <v>314</v>
      </c>
      <c r="D23" s="73" t="s">
        <v>315</v>
      </c>
      <c r="E23" s="73" t="s">
        <v>10</v>
      </c>
      <c r="F23" s="75">
        <v>165</v>
      </c>
      <c r="G23" s="73">
        <v>388</v>
      </c>
      <c r="H23" s="75">
        <f t="shared" si="0"/>
        <v>64020</v>
      </c>
    </row>
    <row r="24" spans="1:8" x14ac:dyDescent="0.2">
      <c r="A24" s="74">
        <v>1992</v>
      </c>
      <c r="B24" s="73" t="s">
        <v>313</v>
      </c>
      <c r="C24" s="73" t="s">
        <v>314</v>
      </c>
      <c r="D24" s="73" t="s">
        <v>315</v>
      </c>
      <c r="E24" s="73" t="s">
        <v>8</v>
      </c>
      <c r="F24" s="75">
        <v>165</v>
      </c>
      <c r="G24" s="73">
        <v>620</v>
      </c>
      <c r="H24" s="75">
        <f t="shared" si="0"/>
        <v>102300</v>
      </c>
    </row>
    <row r="25" spans="1:8" x14ac:dyDescent="0.2">
      <c r="A25" s="74">
        <v>1992</v>
      </c>
      <c r="B25" s="73" t="s">
        <v>313</v>
      </c>
      <c r="C25" s="73" t="s">
        <v>314</v>
      </c>
      <c r="D25" s="73" t="s">
        <v>315</v>
      </c>
      <c r="E25" s="73" t="s">
        <v>4</v>
      </c>
      <c r="F25" s="75">
        <v>145</v>
      </c>
      <c r="G25" s="73">
        <v>400</v>
      </c>
      <c r="H25" s="75">
        <f t="shared" si="0"/>
        <v>58000</v>
      </c>
    </row>
    <row r="26" spans="1:8" x14ac:dyDescent="0.2">
      <c r="A26" s="74">
        <v>1992</v>
      </c>
      <c r="B26" s="73" t="s">
        <v>316</v>
      </c>
      <c r="C26" s="73" t="s">
        <v>314</v>
      </c>
      <c r="D26" s="73" t="s">
        <v>315</v>
      </c>
      <c r="E26" s="73" t="s">
        <v>4</v>
      </c>
      <c r="F26" s="75">
        <v>144</v>
      </c>
      <c r="G26" s="73">
        <v>411</v>
      </c>
      <c r="H26" s="75">
        <f t="shared" si="0"/>
        <v>59184</v>
      </c>
    </row>
    <row r="27" spans="1:8" x14ac:dyDescent="0.2">
      <c r="A27" s="74">
        <v>1992</v>
      </c>
      <c r="B27" s="73" t="s">
        <v>317</v>
      </c>
      <c r="C27" s="73" t="s">
        <v>314</v>
      </c>
      <c r="D27" s="73" t="s">
        <v>315</v>
      </c>
      <c r="E27" s="73" t="s">
        <v>4</v>
      </c>
      <c r="F27" s="75">
        <v>143</v>
      </c>
      <c r="G27" s="73">
        <v>419</v>
      </c>
      <c r="H27" s="75">
        <f t="shared" si="0"/>
        <v>59917</v>
      </c>
    </row>
    <row r="28" spans="1:8" x14ac:dyDescent="0.2">
      <c r="A28" s="74">
        <v>1992</v>
      </c>
      <c r="B28" s="73" t="s">
        <v>318</v>
      </c>
      <c r="C28" s="73" t="s">
        <v>314</v>
      </c>
      <c r="D28" s="73" t="s">
        <v>315</v>
      </c>
      <c r="E28" s="73" t="s">
        <v>4</v>
      </c>
      <c r="F28" s="75">
        <v>142</v>
      </c>
      <c r="G28" s="73">
        <v>423</v>
      </c>
      <c r="H28" s="75">
        <f t="shared" si="0"/>
        <v>60066</v>
      </c>
    </row>
    <row r="29" spans="1:8" x14ac:dyDescent="0.2">
      <c r="A29" s="74">
        <v>1992</v>
      </c>
      <c r="B29" s="73" t="s">
        <v>313</v>
      </c>
      <c r="C29" s="73" t="s">
        <v>314</v>
      </c>
      <c r="D29" s="73" t="s">
        <v>315</v>
      </c>
      <c r="E29" s="73" t="s">
        <v>12</v>
      </c>
      <c r="F29" s="75">
        <v>165</v>
      </c>
      <c r="G29" s="73">
        <v>200</v>
      </c>
      <c r="H29" s="75">
        <f t="shared" si="0"/>
        <v>33000</v>
      </c>
    </row>
    <row r="30" spans="1:8" x14ac:dyDescent="0.2">
      <c r="A30" s="74">
        <v>1992</v>
      </c>
      <c r="B30" s="73" t="s">
        <v>316</v>
      </c>
      <c r="C30" s="73" t="s">
        <v>314</v>
      </c>
      <c r="D30" s="73" t="s">
        <v>315</v>
      </c>
      <c r="E30" s="73" t="s">
        <v>12</v>
      </c>
      <c r="F30" s="75">
        <v>165</v>
      </c>
      <c r="G30" s="73">
        <v>213</v>
      </c>
      <c r="H30" s="75">
        <f t="shared" si="0"/>
        <v>35145</v>
      </c>
    </row>
    <row r="31" spans="1:8" x14ac:dyDescent="0.2">
      <c r="A31" s="74">
        <v>1992</v>
      </c>
      <c r="B31" s="73" t="s">
        <v>317</v>
      </c>
      <c r="C31" s="73" t="s">
        <v>314</v>
      </c>
      <c r="D31" s="73" t="s">
        <v>315</v>
      </c>
      <c r="E31" s="73" t="s">
        <v>12</v>
      </c>
      <c r="F31" s="75">
        <v>185</v>
      </c>
      <c r="G31" s="73">
        <v>223</v>
      </c>
      <c r="H31" s="75">
        <f t="shared" si="0"/>
        <v>41255</v>
      </c>
    </row>
    <row r="32" spans="1:8" x14ac:dyDescent="0.2">
      <c r="A32" s="74">
        <v>1992</v>
      </c>
      <c r="B32" s="73" t="s">
        <v>317</v>
      </c>
      <c r="C32" s="73" t="s">
        <v>314</v>
      </c>
      <c r="D32" s="73" t="s">
        <v>315</v>
      </c>
      <c r="E32" s="73" t="s">
        <v>8</v>
      </c>
      <c r="F32" s="75">
        <v>200</v>
      </c>
      <c r="G32" s="73">
        <v>650</v>
      </c>
      <c r="H32" s="75">
        <f t="shared" si="0"/>
        <v>130000</v>
      </c>
    </row>
    <row r="33" spans="1:8" x14ac:dyDescent="0.2">
      <c r="A33" s="74">
        <v>1992</v>
      </c>
      <c r="B33" s="73" t="s">
        <v>318</v>
      </c>
      <c r="C33" s="73" t="s">
        <v>314</v>
      </c>
      <c r="D33" s="73" t="s">
        <v>315</v>
      </c>
      <c r="E33" s="73" t="s">
        <v>12</v>
      </c>
      <c r="F33" s="75">
        <v>165</v>
      </c>
      <c r="G33" s="73">
        <v>233</v>
      </c>
      <c r="H33" s="75">
        <f t="shared" si="0"/>
        <v>38445</v>
      </c>
    </row>
    <row r="34" spans="1:8" x14ac:dyDescent="0.2">
      <c r="A34" s="74"/>
      <c r="F34" s="75"/>
      <c r="H34" s="75"/>
    </row>
    <row r="35" spans="1:8" x14ac:dyDescent="0.2">
      <c r="A35" s="74">
        <v>1991</v>
      </c>
      <c r="B35" s="73" t="s">
        <v>316</v>
      </c>
      <c r="C35" s="73" t="s">
        <v>314</v>
      </c>
      <c r="D35" s="73" t="s">
        <v>319</v>
      </c>
      <c r="E35" s="73" t="s">
        <v>8</v>
      </c>
      <c r="F35" s="75">
        <v>161</v>
      </c>
      <c r="G35" s="73">
        <v>425</v>
      </c>
      <c r="H35" s="75">
        <f t="shared" ref="H35:H66" si="1">F35*G35</f>
        <v>68425</v>
      </c>
    </row>
    <row r="36" spans="1:8" x14ac:dyDescent="0.2">
      <c r="A36" s="74">
        <v>1991</v>
      </c>
      <c r="B36" s="73" t="s">
        <v>317</v>
      </c>
      <c r="C36" s="73" t="s">
        <v>314</v>
      </c>
      <c r="D36" s="73" t="s">
        <v>319</v>
      </c>
      <c r="E36" s="73" t="s">
        <v>8</v>
      </c>
      <c r="F36" s="75">
        <v>163</v>
      </c>
      <c r="G36" s="73">
        <v>460</v>
      </c>
      <c r="H36" s="75">
        <f t="shared" si="1"/>
        <v>74980</v>
      </c>
    </row>
    <row r="37" spans="1:8" x14ac:dyDescent="0.2">
      <c r="A37" s="74">
        <v>1991</v>
      </c>
      <c r="B37" s="73" t="s">
        <v>318</v>
      </c>
      <c r="C37" s="73" t="s">
        <v>314</v>
      </c>
      <c r="D37" s="73" t="s">
        <v>319</v>
      </c>
      <c r="E37" s="73" t="s">
        <v>8</v>
      </c>
      <c r="F37" s="75">
        <v>157</v>
      </c>
      <c r="G37" s="73">
        <v>450</v>
      </c>
      <c r="H37" s="75">
        <f t="shared" si="1"/>
        <v>70650</v>
      </c>
    </row>
    <row r="38" spans="1:8" x14ac:dyDescent="0.2">
      <c r="A38" s="74">
        <v>1991</v>
      </c>
      <c r="B38" s="73" t="s">
        <v>313</v>
      </c>
      <c r="C38" s="73" t="s">
        <v>314</v>
      </c>
      <c r="D38" s="73" t="s">
        <v>319</v>
      </c>
      <c r="E38" s="73" t="s">
        <v>10</v>
      </c>
      <c r="F38" s="75">
        <v>158</v>
      </c>
      <c r="G38" s="73">
        <v>230</v>
      </c>
      <c r="H38" s="75">
        <f t="shared" si="1"/>
        <v>36340</v>
      </c>
    </row>
    <row r="39" spans="1:8" x14ac:dyDescent="0.2">
      <c r="A39" s="74">
        <v>1991</v>
      </c>
      <c r="B39" s="73" t="s">
        <v>316</v>
      </c>
      <c r="C39" s="73" t="s">
        <v>314</v>
      </c>
      <c r="D39" s="73" t="s">
        <v>319</v>
      </c>
      <c r="E39" s="73" t="s">
        <v>10</v>
      </c>
      <c r="F39" s="75">
        <v>130</v>
      </c>
      <c r="G39" s="73">
        <v>235</v>
      </c>
      <c r="H39" s="75">
        <f t="shared" si="1"/>
        <v>30550</v>
      </c>
    </row>
    <row r="40" spans="1:8" x14ac:dyDescent="0.2">
      <c r="A40" s="74">
        <v>1991</v>
      </c>
      <c r="B40" s="73" t="s">
        <v>317</v>
      </c>
      <c r="C40" s="73" t="s">
        <v>314</v>
      </c>
      <c r="D40" s="73" t="s">
        <v>319</v>
      </c>
      <c r="E40" s="73" t="s">
        <v>10</v>
      </c>
      <c r="F40" s="75">
        <v>100</v>
      </c>
      <c r="G40" s="73">
        <v>240</v>
      </c>
      <c r="H40" s="75">
        <f t="shared" si="1"/>
        <v>24000</v>
      </c>
    </row>
    <row r="41" spans="1:8" x14ac:dyDescent="0.2">
      <c r="A41" s="74">
        <v>1991</v>
      </c>
      <c r="B41" s="73" t="s">
        <v>318</v>
      </c>
      <c r="C41" s="73" t="s">
        <v>314</v>
      </c>
      <c r="D41" s="73" t="s">
        <v>319</v>
      </c>
      <c r="E41" s="73" t="s">
        <v>10</v>
      </c>
      <c r="F41" s="75">
        <v>87</v>
      </c>
      <c r="G41" s="73">
        <v>255</v>
      </c>
      <c r="H41" s="75">
        <f t="shared" si="1"/>
        <v>22185</v>
      </c>
    </row>
    <row r="42" spans="1:8" x14ac:dyDescent="0.2">
      <c r="A42" s="74">
        <v>1991</v>
      </c>
      <c r="B42" s="73" t="s">
        <v>313</v>
      </c>
      <c r="C42" s="73" t="s">
        <v>314</v>
      </c>
      <c r="D42" s="73" t="s">
        <v>319</v>
      </c>
      <c r="E42" s="73" t="s">
        <v>4</v>
      </c>
      <c r="F42" s="75">
        <v>85</v>
      </c>
      <c r="G42" s="73">
        <v>180</v>
      </c>
      <c r="H42" s="75">
        <f t="shared" si="1"/>
        <v>15300</v>
      </c>
    </row>
    <row r="43" spans="1:8" x14ac:dyDescent="0.2">
      <c r="A43" s="74">
        <v>1991</v>
      </c>
      <c r="B43" s="73" t="s">
        <v>316</v>
      </c>
      <c r="C43" s="73" t="s">
        <v>314</v>
      </c>
      <c r="D43" s="73" t="s">
        <v>319</v>
      </c>
      <c r="E43" s="73" t="s">
        <v>4</v>
      </c>
      <c r="F43" s="75">
        <v>120</v>
      </c>
      <c r="G43" s="73">
        <v>200</v>
      </c>
      <c r="H43" s="75">
        <f t="shared" si="1"/>
        <v>24000</v>
      </c>
    </row>
    <row r="44" spans="1:8" x14ac:dyDescent="0.2">
      <c r="A44" s="74">
        <v>1991</v>
      </c>
      <c r="B44" s="73" t="s">
        <v>317</v>
      </c>
      <c r="C44" s="73" t="s">
        <v>314</v>
      </c>
      <c r="D44" s="73" t="s">
        <v>319</v>
      </c>
      <c r="E44" s="73" t="s">
        <v>4</v>
      </c>
      <c r="F44" s="75">
        <v>163</v>
      </c>
      <c r="G44" s="73">
        <v>225</v>
      </c>
      <c r="H44" s="75">
        <f t="shared" si="1"/>
        <v>36675</v>
      </c>
    </row>
    <row r="45" spans="1:8" x14ac:dyDescent="0.2">
      <c r="A45" s="74">
        <v>1991</v>
      </c>
      <c r="B45" s="73" t="s">
        <v>318</v>
      </c>
      <c r="C45" s="73" t="s">
        <v>314</v>
      </c>
      <c r="D45" s="73" t="s">
        <v>319</v>
      </c>
      <c r="E45" s="73" t="s">
        <v>4</v>
      </c>
      <c r="F45" s="75">
        <v>101</v>
      </c>
      <c r="G45" s="73">
        <v>230</v>
      </c>
      <c r="H45" s="75">
        <f t="shared" si="1"/>
        <v>23230</v>
      </c>
    </row>
    <row r="46" spans="1:8" x14ac:dyDescent="0.2">
      <c r="A46" s="74">
        <v>1991</v>
      </c>
      <c r="B46" s="73" t="s">
        <v>313</v>
      </c>
      <c r="C46" s="73" t="s">
        <v>314</v>
      </c>
      <c r="D46" s="73" t="s">
        <v>319</v>
      </c>
      <c r="E46" s="73" t="s">
        <v>12</v>
      </c>
      <c r="F46" s="75">
        <v>163</v>
      </c>
      <c r="G46" s="73">
        <v>270</v>
      </c>
      <c r="H46" s="75">
        <f t="shared" si="1"/>
        <v>44010</v>
      </c>
    </row>
    <row r="47" spans="1:8" x14ac:dyDescent="0.2">
      <c r="A47" s="74">
        <v>1991</v>
      </c>
      <c r="B47" s="73" t="s">
        <v>316</v>
      </c>
      <c r="C47" s="73" t="s">
        <v>314</v>
      </c>
      <c r="D47" s="73" t="s">
        <v>319</v>
      </c>
      <c r="E47" s="73" t="s">
        <v>12</v>
      </c>
      <c r="F47" s="75">
        <v>145</v>
      </c>
      <c r="G47" s="73">
        <v>270</v>
      </c>
      <c r="H47" s="75">
        <f t="shared" si="1"/>
        <v>39150</v>
      </c>
    </row>
    <row r="48" spans="1:8" x14ac:dyDescent="0.2">
      <c r="A48" s="74">
        <v>1991</v>
      </c>
      <c r="B48" s="73" t="s">
        <v>317</v>
      </c>
      <c r="C48" s="73" t="s">
        <v>314</v>
      </c>
      <c r="D48" s="73" t="s">
        <v>319</v>
      </c>
      <c r="E48" s="73" t="s">
        <v>12</v>
      </c>
      <c r="F48" s="75">
        <v>130</v>
      </c>
      <c r="G48" s="73">
        <v>275</v>
      </c>
      <c r="H48" s="75">
        <f t="shared" si="1"/>
        <v>35750</v>
      </c>
    </row>
    <row r="49" spans="1:8" x14ac:dyDescent="0.2">
      <c r="A49" s="74">
        <v>1991</v>
      </c>
      <c r="B49" s="73" t="s">
        <v>318</v>
      </c>
      <c r="C49" s="73" t="s">
        <v>314</v>
      </c>
      <c r="D49" s="73" t="s">
        <v>319</v>
      </c>
      <c r="E49" s="73" t="s">
        <v>12</v>
      </c>
      <c r="F49" s="75">
        <v>125</v>
      </c>
      <c r="G49" s="73">
        <v>290</v>
      </c>
      <c r="H49" s="75">
        <f t="shared" si="1"/>
        <v>36250</v>
      </c>
    </row>
    <row r="50" spans="1:8" x14ac:dyDescent="0.2">
      <c r="A50" s="74">
        <v>1991</v>
      </c>
      <c r="B50" s="73" t="s">
        <v>313</v>
      </c>
      <c r="C50" s="73" t="s">
        <v>314</v>
      </c>
      <c r="D50" s="73" t="s">
        <v>319</v>
      </c>
      <c r="E50" s="73" t="s">
        <v>8</v>
      </c>
      <c r="F50" s="75">
        <v>122</v>
      </c>
      <c r="G50" s="73">
        <v>450</v>
      </c>
      <c r="H50" s="75">
        <f t="shared" si="1"/>
        <v>54900</v>
      </c>
    </row>
    <row r="51" spans="1:8" x14ac:dyDescent="0.2">
      <c r="A51" s="74">
        <v>1992</v>
      </c>
      <c r="B51" s="73" t="s">
        <v>313</v>
      </c>
      <c r="C51" s="73" t="s">
        <v>314</v>
      </c>
      <c r="D51" s="73" t="s">
        <v>319</v>
      </c>
      <c r="E51" s="73" t="s">
        <v>8</v>
      </c>
      <c r="F51" s="75">
        <v>163</v>
      </c>
      <c r="G51" s="73">
        <v>400</v>
      </c>
      <c r="H51" s="75">
        <f t="shared" si="1"/>
        <v>65200</v>
      </c>
    </row>
    <row r="52" spans="1:8" x14ac:dyDescent="0.2">
      <c r="A52" s="74">
        <v>1992</v>
      </c>
      <c r="B52" s="73" t="s">
        <v>316</v>
      </c>
      <c r="C52" s="73" t="s">
        <v>314</v>
      </c>
      <c r="D52" s="73" t="s">
        <v>319</v>
      </c>
      <c r="E52" s="73" t="s">
        <v>8</v>
      </c>
      <c r="F52" s="75">
        <v>148</v>
      </c>
      <c r="G52" s="73">
        <v>411</v>
      </c>
      <c r="H52" s="75">
        <f t="shared" si="1"/>
        <v>60828</v>
      </c>
    </row>
    <row r="53" spans="1:8" x14ac:dyDescent="0.2">
      <c r="A53" s="74">
        <v>1992</v>
      </c>
      <c r="B53" s="73" t="s">
        <v>317</v>
      </c>
      <c r="C53" s="73" t="s">
        <v>314</v>
      </c>
      <c r="D53" s="73" t="s">
        <v>319</v>
      </c>
      <c r="E53" s="73" t="s">
        <v>8</v>
      </c>
      <c r="F53" s="75">
        <v>97</v>
      </c>
      <c r="G53" s="73">
        <v>415</v>
      </c>
      <c r="H53" s="75">
        <f t="shared" si="1"/>
        <v>40255</v>
      </c>
    </row>
    <row r="54" spans="1:8" x14ac:dyDescent="0.2">
      <c r="A54" s="74">
        <v>1992</v>
      </c>
      <c r="B54" s="73" t="s">
        <v>318</v>
      </c>
      <c r="C54" s="73" t="s">
        <v>314</v>
      </c>
      <c r="D54" s="73" t="s">
        <v>319</v>
      </c>
      <c r="E54" s="73" t="s">
        <v>8</v>
      </c>
      <c r="F54" s="75">
        <v>163</v>
      </c>
      <c r="G54" s="73">
        <v>419</v>
      </c>
      <c r="H54" s="75">
        <f t="shared" si="1"/>
        <v>68297</v>
      </c>
    </row>
    <row r="55" spans="1:8" x14ac:dyDescent="0.2">
      <c r="A55" s="74">
        <v>1992</v>
      </c>
      <c r="B55" s="73" t="s">
        <v>313</v>
      </c>
      <c r="C55" s="73" t="s">
        <v>314</v>
      </c>
      <c r="D55" s="73" t="s">
        <v>319</v>
      </c>
      <c r="E55" s="73" t="s">
        <v>10</v>
      </c>
      <c r="F55" s="75">
        <v>163</v>
      </c>
      <c r="G55" s="73">
        <v>200</v>
      </c>
      <c r="H55" s="75">
        <f t="shared" si="1"/>
        <v>32600</v>
      </c>
    </row>
    <row r="56" spans="1:8" x14ac:dyDescent="0.2">
      <c r="A56" s="74">
        <v>1992</v>
      </c>
      <c r="B56" s="73" t="s">
        <v>316</v>
      </c>
      <c r="C56" s="73" t="s">
        <v>314</v>
      </c>
      <c r="D56" s="73" t="s">
        <v>319</v>
      </c>
      <c r="E56" s="73" t="s">
        <v>10</v>
      </c>
      <c r="F56" s="75">
        <v>88</v>
      </c>
      <c r="G56" s="73">
        <v>201</v>
      </c>
      <c r="H56" s="75">
        <f t="shared" si="1"/>
        <v>17688</v>
      </c>
    </row>
    <row r="57" spans="1:8" x14ac:dyDescent="0.2">
      <c r="A57" s="74">
        <v>1992</v>
      </c>
      <c r="B57" s="73" t="s">
        <v>317</v>
      </c>
      <c r="C57" s="73" t="s">
        <v>314</v>
      </c>
      <c r="D57" s="73" t="s">
        <v>319</v>
      </c>
      <c r="E57" s="73" t="s">
        <v>10</v>
      </c>
      <c r="F57" s="75">
        <v>85</v>
      </c>
      <c r="G57" s="73">
        <v>208</v>
      </c>
      <c r="H57" s="75">
        <f t="shared" si="1"/>
        <v>17680</v>
      </c>
    </row>
    <row r="58" spans="1:8" x14ac:dyDescent="0.2">
      <c r="A58" s="74">
        <v>1992</v>
      </c>
      <c r="B58" s="73" t="s">
        <v>318</v>
      </c>
      <c r="C58" s="73" t="s">
        <v>314</v>
      </c>
      <c r="D58" s="73" t="s">
        <v>319</v>
      </c>
      <c r="E58" s="73" t="s">
        <v>10</v>
      </c>
      <c r="F58" s="75">
        <v>45</v>
      </c>
      <c r="G58" s="73">
        <v>220</v>
      </c>
      <c r="H58" s="75">
        <f t="shared" si="1"/>
        <v>9900</v>
      </c>
    </row>
    <row r="59" spans="1:8" x14ac:dyDescent="0.2">
      <c r="A59" s="74">
        <v>1992</v>
      </c>
      <c r="B59" s="73" t="s">
        <v>313</v>
      </c>
      <c r="C59" s="73" t="s">
        <v>314</v>
      </c>
      <c r="D59" s="73" t="s">
        <v>319</v>
      </c>
      <c r="E59" s="73" t="s">
        <v>4</v>
      </c>
      <c r="F59" s="75">
        <v>53</v>
      </c>
      <c r="G59" s="73">
        <v>170</v>
      </c>
      <c r="H59" s="75">
        <f t="shared" si="1"/>
        <v>9010</v>
      </c>
    </row>
    <row r="60" spans="1:8" x14ac:dyDescent="0.2">
      <c r="A60" s="74">
        <v>1992</v>
      </c>
      <c r="B60" s="73" t="s">
        <v>316</v>
      </c>
      <c r="C60" s="73" t="s">
        <v>314</v>
      </c>
      <c r="D60" s="73" t="s">
        <v>319</v>
      </c>
      <c r="E60" s="73" t="s">
        <v>4</v>
      </c>
      <c r="F60" s="75">
        <v>200</v>
      </c>
      <c r="G60" s="73">
        <v>175</v>
      </c>
      <c r="H60" s="75">
        <f t="shared" si="1"/>
        <v>35000</v>
      </c>
    </row>
    <row r="61" spans="1:8" x14ac:dyDescent="0.2">
      <c r="A61" s="74">
        <v>1992</v>
      </c>
      <c r="B61" s="73" t="s">
        <v>317</v>
      </c>
      <c r="C61" s="73" t="s">
        <v>314</v>
      </c>
      <c r="D61" s="73" t="s">
        <v>319</v>
      </c>
      <c r="E61" s="73" t="s">
        <v>4</v>
      </c>
      <c r="F61" s="75">
        <v>163</v>
      </c>
      <c r="G61" s="73">
        <v>180</v>
      </c>
      <c r="H61" s="75">
        <f t="shared" si="1"/>
        <v>29340</v>
      </c>
    </row>
    <row r="62" spans="1:8" x14ac:dyDescent="0.2">
      <c r="A62" s="74">
        <v>1992</v>
      </c>
      <c r="B62" s="73" t="s">
        <v>318</v>
      </c>
      <c r="C62" s="73" t="s">
        <v>314</v>
      </c>
      <c r="D62" s="73" t="s">
        <v>319</v>
      </c>
      <c r="E62" s="73" t="s">
        <v>4</v>
      </c>
      <c r="F62" s="75">
        <v>144</v>
      </c>
      <c r="G62" s="73">
        <v>175</v>
      </c>
      <c r="H62" s="75">
        <f t="shared" si="1"/>
        <v>25200</v>
      </c>
    </row>
    <row r="63" spans="1:8" x14ac:dyDescent="0.2">
      <c r="A63" s="74">
        <v>1992</v>
      </c>
      <c r="B63" s="73" t="s">
        <v>313</v>
      </c>
      <c r="C63" s="73" t="s">
        <v>314</v>
      </c>
      <c r="D63" s="73" t="s">
        <v>319</v>
      </c>
      <c r="E63" s="73" t="s">
        <v>12</v>
      </c>
      <c r="F63" s="75">
        <v>145</v>
      </c>
      <c r="G63" s="73">
        <v>230</v>
      </c>
      <c r="H63" s="75">
        <f t="shared" si="1"/>
        <v>33350</v>
      </c>
    </row>
    <row r="64" spans="1:8" x14ac:dyDescent="0.2">
      <c r="A64" s="74">
        <v>1992</v>
      </c>
      <c r="B64" s="73" t="s">
        <v>316</v>
      </c>
      <c r="C64" s="73" t="s">
        <v>314</v>
      </c>
      <c r="D64" s="73" t="s">
        <v>319</v>
      </c>
      <c r="E64" s="73" t="s">
        <v>12</v>
      </c>
      <c r="F64" s="75">
        <v>142</v>
      </c>
      <c r="G64" s="73">
        <v>232</v>
      </c>
      <c r="H64" s="75">
        <f t="shared" si="1"/>
        <v>32944</v>
      </c>
    </row>
    <row r="65" spans="1:8" x14ac:dyDescent="0.2">
      <c r="A65" s="74">
        <v>1992</v>
      </c>
      <c r="B65" s="73" t="s">
        <v>317</v>
      </c>
      <c r="C65" s="73" t="s">
        <v>314</v>
      </c>
      <c r="D65" s="73" t="s">
        <v>319</v>
      </c>
      <c r="E65" s="73" t="s">
        <v>12</v>
      </c>
      <c r="F65" s="75">
        <v>130</v>
      </c>
      <c r="G65" s="73">
        <v>219</v>
      </c>
      <c r="H65" s="75">
        <f t="shared" si="1"/>
        <v>28470</v>
      </c>
    </row>
    <row r="66" spans="1:8" x14ac:dyDescent="0.2">
      <c r="A66" s="74">
        <v>1992</v>
      </c>
      <c r="B66" s="73" t="s">
        <v>318</v>
      </c>
      <c r="C66" s="73" t="s">
        <v>314</v>
      </c>
      <c r="D66" s="73" t="s">
        <v>319</v>
      </c>
      <c r="E66" s="73" t="s">
        <v>12</v>
      </c>
      <c r="F66" s="75">
        <v>163</v>
      </c>
      <c r="G66" s="73">
        <v>225</v>
      </c>
      <c r="H66" s="75">
        <f t="shared" si="1"/>
        <v>36675</v>
      </c>
    </row>
    <row r="67" spans="1:8" x14ac:dyDescent="0.2">
      <c r="A67" s="74">
        <v>1991</v>
      </c>
      <c r="B67" s="73" t="s">
        <v>313</v>
      </c>
      <c r="C67" s="73" t="s">
        <v>314</v>
      </c>
      <c r="D67" s="73" t="s">
        <v>320</v>
      </c>
      <c r="E67" s="73" t="s">
        <v>8</v>
      </c>
      <c r="F67" s="75">
        <v>166</v>
      </c>
      <c r="G67" s="73">
        <v>180</v>
      </c>
      <c r="H67" s="75">
        <f t="shared" ref="H67:H98" si="2">F67*G67</f>
        <v>29880</v>
      </c>
    </row>
    <row r="68" spans="1:8" x14ac:dyDescent="0.2">
      <c r="A68" s="74">
        <v>1991</v>
      </c>
      <c r="B68" s="73" t="s">
        <v>316</v>
      </c>
      <c r="C68" s="73" t="s">
        <v>321</v>
      </c>
      <c r="D68" s="73" t="s">
        <v>320</v>
      </c>
      <c r="E68" s="73" t="s">
        <v>8</v>
      </c>
      <c r="F68" s="75">
        <v>148</v>
      </c>
      <c r="G68" s="73">
        <v>660</v>
      </c>
      <c r="H68" s="75">
        <f t="shared" si="2"/>
        <v>97680</v>
      </c>
    </row>
    <row r="69" spans="1:8" x14ac:dyDescent="0.2">
      <c r="A69" s="74">
        <v>1991</v>
      </c>
      <c r="B69" s="73" t="s">
        <v>317</v>
      </c>
      <c r="C69" s="73" t="s">
        <v>321</v>
      </c>
      <c r="D69" s="73" t="s">
        <v>320</v>
      </c>
      <c r="E69" s="73" t="s">
        <v>8</v>
      </c>
      <c r="F69" s="75">
        <v>125</v>
      </c>
      <c r="G69" s="73">
        <v>665</v>
      </c>
      <c r="H69" s="75">
        <f t="shared" si="2"/>
        <v>83125</v>
      </c>
    </row>
    <row r="70" spans="1:8" x14ac:dyDescent="0.2">
      <c r="A70" s="74">
        <v>1991</v>
      </c>
      <c r="B70" s="73" t="s">
        <v>318</v>
      </c>
      <c r="C70" s="73" t="s">
        <v>321</v>
      </c>
      <c r="D70" s="73" t="s">
        <v>320</v>
      </c>
      <c r="E70" s="73" t="s">
        <v>8</v>
      </c>
      <c r="F70" s="75">
        <v>122</v>
      </c>
      <c r="G70" s="73">
        <v>670</v>
      </c>
      <c r="H70" s="75">
        <f t="shared" si="2"/>
        <v>81740</v>
      </c>
    </row>
    <row r="71" spans="1:8" x14ac:dyDescent="0.2">
      <c r="A71" s="74">
        <v>1991</v>
      </c>
      <c r="B71" s="73" t="s">
        <v>313</v>
      </c>
      <c r="C71" s="73" t="s">
        <v>321</v>
      </c>
      <c r="D71" s="73" t="s">
        <v>320</v>
      </c>
      <c r="E71" s="73" t="s">
        <v>10</v>
      </c>
      <c r="F71" s="75">
        <v>148</v>
      </c>
      <c r="G71" s="73">
        <v>325</v>
      </c>
      <c r="H71" s="75">
        <f t="shared" si="2"/>
        <v>48100</v>
      </c>
    </row>
    <row r="72" spans="1:8" x14ac:dyDescent="0.2">
      <c r="A72" s="74">
        <v>1991</v>
      </c>
      <c r="B72" s="73" t="s">
        <v>316</v>
      </c>
      <c r="C72" s="73" t="s">
        <v>321</v>
      </c>
      <c r="D72" s="73" t="s">
        <v>320</v>
      </c>
      <c r="E72" s="73" t="s">
        <v>10</v>
      </c>
      <c r="F72" s="75">
        <v>137</v>
      </c>
      <c r="G72" s="73">
        <v>329</v>
      </c>
      <c r="H72" s="75">
        <f t="shared" si="2"/>
        <v>45073</v>
      </c>
    </row>
    <row r="73" spans="1:8" x14ac:dyDescent="0.2">
      <c r="A73" s="74">
        <v>1991</v>
      </c>
      <c r="B73" s="73" t="s">
        <v>317</v>
      </c>
      <c r="C73" s="73" t="s">
        <v>321</v>
      </c>
      <c r="D73" s="73" t="s">
        <v>320</v>
      </c>
      <c r="E73" s="73" t="s">
        <v>10</v>
      </c>
      <c r="F73" s="75">
        <v>100</v>
      </c>
      <c r="G73" s="73">
        <v>330</v>
      </c>
      <c r="H73" s="75">
        <f t="shared" si="2"/>
        <v>33000</v>
      </c>
    </row>
    <row r="74" spans="1:8" x14ac:dyDescent="0.2">
      <c r="A74" s="74">
        <v>1991</v>
      </c>
      <c r="B74" s="73" t="s">
        <v>318</v>
      </c>
      <c r="C74" s="73" t="s">
        <v>321</v>
      </c>
      <c r="D74" s="73" t="s">
        <v>320</v>
      </c>
      <c r="E74" s="73" t="s">
        <v>10</v>
      </c>
      <c r="F74" s="75">
        <v>97</v>
      </c>
      <c r="G74" s="73">
        <v>341</v>
      </c>
      <c r="H74" s="75">
        <f t="shared" si="2"/>
        <v>33077</v>
      </c>
    </row>
    <row r="75" spans="1:8" x14ac:dyDescent="0.2">
      <c r="A75" s="74">
        <v>1991</v>
      </c>
      <c r="B75" s="73" t="s">
        <v>313</v>
      </c>
      <c r="C75" s="73" t="s">
        <v>321</v>
      </c>
      <c r="D75" s="73" t="s">
        <v>320</v>
      </c>
      <c r="E75" s="73" t="s">
        <v>8</v>
      </c>
      <c r="F75" s="75">
        <v>88</v>
      </c>
      <c r="G75" s="73">
        <v>660</v>
      </c>
      <c r="H75" s="75">
        <f t="shared" si="2"/>
        <v>58080</v>
      </c>
    </row>
    <row r="76" spans="1:8" x14ac:dyDescent="0.2">
      <c r="A76" s="74">
        <v>1991</v>
      </c>
      <c r="B76" s="73" t="s">
        <v>317</v>
      </c>
      <c r="C76" s="73" t="s">
        <v>314</v>
      </c>
      <c r="D76" s="73" t="s">
        <v>320</v>
      </c>
      <c r="E76" s="73" t="s">
        <v>12</v>
      </c>
      <c r="F76" s="75">
        <v>92</v>
      </c>
      <c r="G76" s="73">
        <v>350</v>
      </c>
      <c r="H76" s="75">
        <f t="shared" si="2"/>
        <v>32200</v>
      </c>
    </row>
    <row r="77" spans="1:8" x14ac:dyDescent="0.2">
      <c r="A77" s="74">
        <v>1991</v>
      </c>
      <c r="B77" s="73" t="s">
        <v>316</v>
      </c>
      <c r="C77" s="73" t="s">
        <v>314</v>
      </c>
      <c r="D77" s="73" t="s">
        <v>320</v>
      </c>
      <c r="E77" s="73" t="s">
        <v>12</v>
      </c>
      <c r="F77" s="75">
        <v>140</v>
      </c>
      <c r="G77" s="73">
        <v>325</v>
      </c>
      <c r="H77" s="75">
        <f t="shared" si="2"/>
        <v>45500</v>
      </c>
    </row>
    <row r="78" spans="1:8" x14ac:dyDescent="0.2">
      <c r="A78" s="74">
        <v>1991</v>
      </c>
      <c r="B78" s="73" t="s">
        <v>313</v>
      </c>
      <c r="C78" s="73" t="s">
        <v>314</v>
      </c>
      <c r="D78" s="73" t="s">
        <v>320</v>
      </c>
      <c r="E78" s="73" t="s">
        <v>12</v>
      </c>
      <c r="F78" s="75">
        <v>160</v>
      </c>
      <c r="G78" s="73">
        <v>320</v>
      </c>
      <c r="H78" s="75">
        <f t="shared" si="2"/>
        <v>51200</v>
      </c>
    </row>
    <row r="79" spans="1:8" x14ac:dyDescent="0.2">
      <c r="A79" s="74">
        <v>1991</v>
      </c>
      <c r="B79" s="73" t="s">
        <v>318</v>
      </c>
      <c r="C79" s="73" t="s">
        <v>314</v>
      </c>
      <c r="D79" s="73" t="s">
        <v>320</v>
      </c>
      <c r="E79" s="73" t="s">
        <v>4</v>
      </c>
      <c r="F79" s="75">
        <v>143</v>
      </c>
      <c r="G79" s="73">
        <v>650</v>
      </c>
      <c r="H79" s="75">
        <f t="shared" si="2"/>
        <v>92950</v>
      </c>
    </row>
    <row r="80" spans="1:8" x14ac:dyDescent="0.2">
      <c r="A80" s="74">
        <v>1991</v>
      </c>
      <c r="B80" s="73" t="s">
        <v>317</v>
      </c>
      <c r="C80" s="73" t="s">
        <v>314</v>
      </c>
      <c r="D80" s="73" t="s">
        <v>320</v>
      </c>
      <c r="E80" s="73" t="s">
        <v>4</v>
      </c>
      <c r="F80" s="75">
        <v>100</v>
      </c>
      <c r="G80" s="73">
        <v>625</v>
      </c>
      <c r="H80" s="75">
        <f t="shared" si="2"/>
        <v>62500</v>
      </c>
    </row>
    <row r="81" spans="1:8" x14ac:dyDescent="0.2">
      <c r="A81" s="74">
        <v>1991</v>
      </c>
      <c r="B81" s="73" t="s">
        <v>316</v>
      </c>
      <c r="C81" s="73" t="s">
        <v>314</v>
      </c>
      <c r="D81" s="73" t="s">
        <v>320</v>
      </c>
      <c r="E81" s="73" t="s">
        <v>4</v>
      </c>
      <c r="F81" s="75">
        <v>87</v>
      </c>
      <c r="G81" s="73">
        <v>575</v>
      </c>
      <c r="H81" s="75">
        <f t="shared" si="2"/>
        <v>50025</v>
      </c>
    </row>
    <row r="82" spans="1:8" x14ac:dyDescent="0.2">
      <c r="A82" s="74">
        <v>1991</v>
      </c>
      <c r="B82" s="73" t="s">
        <v>313</v>
      </c>
      <c r="C82" s="73" t="s">
        <v>314</v>
      </c>
      <c r="D82" s="73" t="s">
        <v>320</v>
      </c>
      <c r="E82" s="73" t="s">
        <v>4</v>
      </c>
      <c r="F82" s="75">
        <v>160</v>
      </c>
      <c r="G82" s="73">
        <v>550</v>
      </c>
      <c r="H82" s="75">
        <f t="shared" si="2"/>
        <v>88000</v>
      </c>
    </row>
    <row r="83" spans="1:8" x14ac:dyDescent="0.2">
      <c r="A83" s="74">
        <v>1991</v>
      </c>
      <c r="B83" s="73" t="s">
        <v>318</v>
      </c>
      <c r="C83" s="73" t="s">
        <v>314</v>
      </c>
      <c r="D83" s="73" t="s">
        <v>320</v>
      </c>
      <c r="E83" s="73" t="s">
        <v>10</v>
      </c>
      <c r="F83" s="75">
        <v>88</v>
      </c>
      <c r="G83" s="73">
        <v>280</v>
      </c>
      <c r="H83" s="75">
        <f t="shared" si="2"/>
        <v>24640</v>
      </c>
    </row>
    <row r="84" spans="1:8" x14ac:dyDescent="0.2">
      <c r="A84" s="74">
        <v>1991</v>
      </c>
      <c r="B84" s="73" t="s">
        <v>317</v>
      </c>
      <c r="C84" s="73" t="s">
        <v>314</v>
      </c>
      <c r="D84" s="73" t="s">
        <v>320</v>
      </c>
      <c r="E84" s="73" t="s">
        <v>10</v>
      </c>
      <c r="F84" s="75">
        <v>160</v>
      </c>
      <c r="G84" s="73">
        <v>230</v>
      </c>
      <c r="H84" s="75">
        <f t="shared" si="2"/>
        <v>36800</v>
      </c>
    </row>
    <row r="85" spans="1:8" x14ac:dyDescent="0.2">
      <c r="A85" s="74">
        <v>1991</v>
      </c>
      <c r="B85" s="73" t="s">
        <v>316</v>
      </c>
      <c r="C85" s="73" t="s">
        <v>314</v>
      </c>
      <c r="D85" s="73" t="s">
        <v>320</v>
      </c>
      <c r="E85" s="73" t="s">
        <v>10</v>
      </c>
      <c r="F85" s="75">
        <v>160</v>
      </c>
      <c r="G85" s="73">
        <v>275</v>
      </c>
      <c r="H85" s="75">
        <f t="shared" si="2"/>
        <v>44000</v>
      </c>
    </row>
    <row r="86" spans="1:8" x14ac:dyDescent="0.2">
      <c r="A86" s="74">
        <v>1991</v>
      </c>
      <c r="B86" s="73" t="s">
        <v>313</v>
      </c>
      <c r="C86" s="73" t="s">
        <v>314</v>
      </c>
      <c r="D86" s="73" t="s">
        <v>320</v>
      </c>
      <c r="E86" s="73" t="s">
        <v>10</v>
      </c>
      <c r="F86" s="75">
        <v>88</v>
      </c>
      <c r="G86" s="73">
        <v>270</v>
      </c>
      <c r="H86" s="75">
        <f t="shared" si="2"/>
        <v>23760</v>
      </c>
    </row>
    <row r="87" spans="1:8" x14ac:dyDescent="0.2">
      <c r="A87" s="74">
        <v>1991</v>
      </c>
      <c r="B87" s="73" t="s">
        <v>318</v>
      </c>
      <c r="C87" s="73" t="s">
        <v>314</v>
      </c>
      <c r="D87" s="73" t="s">
        <v>320</v>
      </c>
      <c r="E87" s="73" t="s">
        <v>8</v>
      </c>
      <c r="F87" s="75">
        <v>52</v>
      </c>
      <c r="G87" s="73">
        <v>200</v>
      </c>
      <c r="H87" s="75">
        <f t="shared" si="2"/>
        <v>10400</v>
      </c>
    </row>
    <row r="88" spans="1:8" x14ac:dyDescent="0.2">
      <c r="A88" s="74">
        <v>1991</v>
      </c>
      <c r="B88" s="73" t="s">
        <v>317</v>
      </c>
      <c r="C88" s="73" t="s">
        <v>314</v>
      </c>
      <c r="D88" s="73" t="s">
        <v>320</v>
      </c>
      <c r="E88" s="73" t="s">
        <v>8</v>
      </c>
      <c r="F88" s="75">
        <v>65</v>
      </c>
      <c r="G88" s="73">
        <v>195</v>
      </c>
      <c r="H88" s="75">
        <f t="shared" si="2"/>
        <v>12675</v>
      </c>
    </row>
    <row r="89" spans="1:8" x14ac:dyDescent="0.2">
      <c r="A89" s="74">
        <v>1991</v>
      </c>
      <c r="B89" s="73" t="s">
        <v>316</v>
      </c>
      <c r="C89" s="73" t="s">
        <v>314</v>
      </c>
      <c r="D89" s="73" t="s">
        <v>320</v>
      </c>
      <c r="E89" s="73" t="s">
        <v>8</v>
      </c>
      <c r="F89" s="75">
        <v>98</v>
      </c>
      <c r="G89" s="73">
        <v>190</v>
      </c>
      <c r="H89" s="75">
        <f t="shared" si="2"/>
        <v>18620</v>
      </c>
    </row>
    <row r="90" spans="1:8" x14ac:dyDescent="0.2">
      <c r="A90" s="74">
        <v>1991</v>
      </c>
      <c r="B90" s="73" t="s">
        <v>316</v>
      </c>
      <c r="C90" s="73" t="s">
        <v>321</v>
      </c>
      <c r="D90" s="73" t="s">
        <v>320</v>
      </c>
      <c r="E90" s="73" t="s">
        <v>4</v>
      </c>
      <c r="F90" s="75">
        <v>87</v>
      </c>
      <c r="G90" s="73">
        <v>481</v>
      </c>
      <c r="H90" s="75">
        <f t="shared" si="2"/>
        <v>41847</v>
      </c>
    </row>
    <row r="91" spans="1:8" x14ac:dyDescent="0.2">
      <c r="A91" s="74">
        <v>1991</v>
      </c>
      <c r="B91" s="73" t="s">
        <v>317</v>
      </c>
      <c r="C91" s="73" t="s">
        <v>321</v>
      </c>
      <c r="D91" s="73" t="s">
        <v>320</v>
      </c>
      <c r="E91" s="73" t="s">
        <v>4</v>
      </c>
      <c r="F91" s="75">
        <v>130</v>
      </c>
      <c r="G91" s="73">
        <v>485</v>
      </c>
      <c r="H91" s="75">
        <f t="shared" si="2"/>
        <v>63050</v>
      </c>
    </row>
    <row r="92" spans="1:8" x14ac:dyDescent="0.2">
      <c r="A92" s="74">
        <v>1991</v>
      </c>
      <c r="B92" s="73" t="s">
        <v>318</v>
      </c>
      <c r="C92" s="73" t="s">
        <v>321</v>
      </c>
      <c r="D92" s="73" t="s">
        <v>320</v>
      </c>
      <c r="E92" s="73" t="s">
        <v>4</v>
      </c>
      <c r="F92" s="75">
        <v>125</v>
      </c>
      <c r="G92" s="73">
        <v>499</v>
      </c>
      <c r="H92" s="75">
        <f t="shared" si="2"/>
        <v>62375</v>
      </c>
    </row>
    <row r="93" spans="1:8" x14ac:dyDescent="0.2">
      <c r="A93" s="74">
        <v>1991</v>
      </c>
      <c r="B93" s="73" t="s">
        <v>313</v>
      </c>
      <c r="C93" s="73" t="s">
        <v>321</v>
      </c>
      <c r="D93" s="73" t="s">
        <v>320</v>
      </c>
      <c r="E93" s="73" t="s">
        <v>12</v>
      </c>
      <c r="F93" s="75">
        <v>135</v>
      </c>
      <c r="G93" s="73">
        <v>275</v>
      </c>
      <c r="H93" s="75">
        <f t="shared" si="2"/>
        <v>37125</v>
      </c>
    </row>
    <row r="94" spans="1:8" x14ac:dyDescent="0.2">
      <c r="A94" s="74">
        <v>1991</v>
      </c>
      <c r="B94" s="73" t="s">
        <v>316</v>
      </c>
      <c r="C94" s="73" t="s">
        <v>321</v>
      </c>
      <c r="D94" s="73" t="s">
        <v>320</v>
      </c>
      <c r="E94" s="73" t="s">
        <v>12</v>
      </c>
      <c r="F94" s="75">
        <v>122</v>
      </c>
      <c r="G94" s="73">
        <v>280</v>
      </c>
      <c r="H94" s="75">
        <f t="shared" si="2"/>
        <v>34160</v>
      </c>
    </row>
    <row r="95" spans="1:8" x14ac:dyDescent="0.2">
      <c r="A95" s="74">
        <v>1991</v>
      </c>
      <c r="B95" s="73" t="s">
        <v>317</v>
      </c>
      <c r="C95" s="73" t="s">
        <v>321</v>
      </c>
      <c r="D95" s="73" t="s">
        <v>320</v>
      </c>
      <c r="E95" s="73" t="s">
        <v>12</v>
      </c>
      <c r="F95" s="75">
        <v>148</v>
      </c>
      <c r="G95" s="73">
        <v>285</v>
      </c>
      <c r="H95" s="75">
        <f t="shared" si="2"/>
        <v>42180</v>
      </c>
    </row>
    <row r="96" spans="1:8" x14ac:dyDescent="0.2">
      <c r="A96" s="74">
        <v>1991</v>
      </c>
      <c r="B96" s="73" t="s">
        <v>318</v>
      </c>
      <c r="C96" s="73" t="s">
        <v>321</v>
      </c>
      <c r="D96" s="73" t="s">
        <v>320</v>
      </c>
      <c r="E96" s="73" t="s">
        <v>12</v>
      </c>
      <c r="F96" s="75">
        <v>125</v>
      </c>
      <c r="G96" s="73">
        <v>289</v>
      </c>
      <c r="H96" s="75">
        <f t="shared" si="2"/>
        <v>36125</v>
      </c>
    </row>
    <row r="97" spans="1:8" x14ac:dyDescent="0.2">
      <c r="A97" s="74">
        <v>1991</v>
      </c>
      <c r="B97" s="73" t="s">
        <v>313</v>
      </c>
      <c r="C97" s="73" t="s">
        <v>321</v>
      </c>
      <c r="D97" s="73" t="s">
        <v>320</v>
      </c>
      <c r="E97" s="73" t="s">
        <v>8</v>
      </c>
      <c r="F97" s="75">
        <v>100</v>
      </c>
      <c r="G97" s="73">
        <v>200</v>
      </c>
      <c r="H97" s="75">
        <f t="shared" si="2"/>
        <v>20000</v>
      </c>
    </row>
    <row r="98" spans="1:8" x14ac:dyDescent="0.2">
      <c r="A98" s="74">
        <v>1991</v>
      </c>
      <c r="B98" s="73" t="s">
        <v>316</v>
      </c>
      <c r="C98" s="73" t="s">
        <v>321</v>
      </c>
      <c r="D98" s="73" t="s">
        <v>320</v>
      </c>
      <c r="E98" s="73" t="s">
        <v>8</v>
      </c>
      <c r="F98" s="75">
        <v>135</v>
      </c>
      <c r="G98" s="73">
        <v>206</v>
      </c>
      <c r="H98" s="75">
        <f t="shared" si="2"/>
        <v>27810</v>
      </c>
    </row>
    <row r="99" spans="1:8" x14ac:dyDescent="0.2">
      <c r="A99" s="74">
        <v>1991</v>
      </c>
      <c r="B99" s="73" t="s">
        <v>317</v>
      </c>
      <c r="C99" s="73" t="s">
        <v>321</v>
      </c>
      <c r="D99" s="73" t="s">
        <v>320</v>
      </c>
      <c r="E99" s="73" t="s">
        <v>8</v>
      </c>
      <c r="F99" s="75">
        <v>148</v>
      </c>
      <c r="G99" s="73">
        <v>212</v>
      </c>
      <c r="H99" s="75">
        <f t="shared" ref="H99:H130" si="3">F99*G99</f>
        <v>31376</v>
      </c>
    </row>
    <row r="100" spans="1:8" x14ac:dyDescent="0.2">
      <c r="A100" s="74">
        <v>1991</v>
      </c>
      <c r="B100" s="73" t="s">
        <v>318</v>
      </c>
      <c r="C100" s="73" t="s">
        <v>321</v>
      </c>
      <c r="D100" s="73" t="s">
        <v>320</v>
      </c>
      <c r="E100" s="73" t="s">
        <v>8</v>
      </c>
      <c r="F100" s="75">
        <v>45</v>
      </c>
      <c r="G100" s="73">
        <v>220</v>
      </c>
      <c r="H100" s="75">
        <f t="shared" si="3"/>
        <v>9900</v>
      </c>
    </row>
    <row r="101" spans="1:8" x14ac:dyDescent="0.2">
      <c r="A101" s="74">
        <v>1991</v>
      </c>
      <c r="B101" s="73" t="s">
        <v>313</v>
      </c>
      <c r="C101" s="73" t="s">
        <v>321</v>
      </c>
      <c r="D101" s="73" t="s">
        <v>320</v>
      </c>
      <c r="E101" s="73" t="s">
        <v>10</v>
      </c>
      <c r="F101" s="75">
        <v>96</v>
      </c>
      <c r="G101" s="73">
        <v>289</v>
      </c>
      <c r="H101" s="75">
        <f t="shared" si="3"/>
        <v>27744</v>
      </c>
    </row>
    <row r="102" spans="1:8" x14ac:dyDescent="0.2">
      <c r="A102" s="74">
        <v>1991</v>
      </c>
      <c r="B102" s="73" t="s">
        <v>316</v>
      </c>
      <c r="C102" s="73" t="s">
        <v>321</v>
      </c>
      <c r="D102" s="73" t="s">
        <v>320</v>
      </c>
      <c r="E102" s="73" t="s">
        <v>10</v>
      </c>
      <c r="F102" s="75">
        <v>85</v>
      </c>
      <c r="G102" s="73">
        <v>287</v>
      </c>
      <c r="H102" s="75">
        <f t="shared" si="3"/>
        <v>24395</v>
      </c>
    </row>
    <row r="103" spans="1:8" x14ac:dyDescent="0.2">
      <c r="A103" s="74">
        <v>1991</v>
      </c>
      <c r="B103" s="73" t="s">
        <v>317</v>
      </c>
      <c r="C103" s="73" t="s">
        <v>321</v>
      </c>
      <c r="D103" s="73" t="s">
        <v>320</v>
      </c>
      <c r="E103" s="73" t="s">
        <v>10</v>
      </c>
      <c r="F103" s="75">
        <v>78</v>
      </c>
      <c r="G103" s="73">
        <v>291</v>
      </c>
      <c r="H103" s="75">
        <f t="shared" si="3"/>
        <v>22698</v>
      </c>
    </row>
    <row r="104" spans="1:8" x14ac:dyDescent="0.2">
      <c r="A104" s="74">
        <v>1991</v>
      </c>
      <c r="B104" s="73" t="s">
        <v>318</v>
      </c>
      <c r="C104" s="73" t="s">
        <v>321</v>
      </c>
      <c r="D104" s="73" t="s">
        <v>320</v>
      </c>
      <c r="E104" s="73" t="s">
        <v>10</v>
      </c>
      <c r="F104" s="75">
        <v>55</v>
      </c>
      <c r="G104" s="73">
        <v>301</v>
      </c>
      <c r="H104" s="75">
        <f t="shared" si="3"/>
        <v>16555</v>
      </c>
    </row>
    <row r="105" spans="1:8" x14ac:dyDescent="0.2">
      <c r="A105" s="74">
        <v>1991</v>
      </c>
      <c r="B105" s="73" t="s">
        <v>313</v>
      </c>
      <c r="C105" s="73" t="s">
        <v>321</v>
      </c>
      <c r="D105" s="73" t="s">
        <v>320</v>
      </c>
      <c r="E105" s="73" t="s">
        <v>4</v>
      </c>
      <c r="F105" s="75">
        <v>52</v>
      </c>
      <c r="G105" s="73">
        <v>480</v>
      </c>
      <c r="H105" s="75">
        <f t="shared" si="3"/>
        <v>24960</v>
      </c>
    </row>
    <row r="106" spans="1:8" x14ac:dyDescent="0.2">
      <c r="A106" s="74">
        <v>1991</v>
      </c>
      <c r="B106" s="73" t="s">
        <v>318</v>
      </c>
      <c r="C106" s="73" t="s">
        <v>314</v>
      </c>
      <c r="D106" s="73" t="s">
        <v>320</v>
      </c>
      <c r="E106" s="73" t="s">
        <v>12</v>
      </c>
      <c r="F106" s="75">
        <v>65</v>
      </c>
      <c r="G106" s="73">
        <v>370</v>
      </c>
      <c r="H106" s="75">
        <f t="shared" si="3"/>
        <v>24050</v>
      </c>
    </row>
    <row r="107" spans="1:8" x14ac:dyDescent="0.2">
      <c r="A107" s="74">
        <v>1992</v>
      </c>
      <c r="B107" s="73" t="s">
        <v>316</v>
      </c>
      <c r="C107" s="73" t="s">
        <v>321</v>
      </c>
      <c r="D107" s="73" t="s">
        <v>320</v>
      </c>
      <c r="E107" s="73" t="s">
        <v>4</v>
      </c>
      <c r="F107" s="75">
        <v>45</v>
      </c>
      <c r="G107" s="73">
        <v>691</v>
      </c>
      <c r="H107" s="75">
        <f t="shared" si="3"/>
        <v>31095</v>
      </c>
    </row>
    <row r="108" spans="1:8" x14ac:dyDescent="0.2">
      <c r="A108" s="74">
        <v>1992</v>
      </c>
      <c r="B108" s="73" t="s">
        <v>313</v>
      </c>
      <c r="C108" s="73" t="s">
        <v>314</v>
      </c>
      <c r="D108" s="73" t="s">
        <v>320</v>
      </c>
      <c r="E108" s="73" t="s">
        <v>4</v>
      </c>
      <c r="F108" s="75">
        <v>78</v>
      </c>
      <c r="G108" s="73">
        <v>620</v>
      </c>
      <c r="H108" s="75">
        <f t="shared" si="3"/>
        <v>48360</v>
      </c>
    </row>
    <row r="109" spans="1:8" x14ac:dyDescent="0.2">
      <c r="A109" s="74">
        <v>1992</v>
      </c>
      <c r="B109" s="73" t="s">
        <v>318</v>
      </c>
      <c r="C109" s="73" t="s">
        <v>314</v>
      </c>
      <c r="D109" s="73" t="s">
        <v>320</v>
      </c>
      <c r="E109" s="73" t="s">
        <v>10</v>
      </c>
      <c r="F109" s="75">
        <v>120</v>
      </c>
      <c r="G109" s="73">
        <v>244</v>
      </c>
      <c r="H109" s="75">
        <f t="shared" si="3"/>
        <v>29280</v>
      </c>
    </row>
    <row r="110" spans="1:8" x14ac:dyDescent="0.2">
      <c r="A110" s="74">
        <v>1992</v>
      </c>
      <c r="B110" s="73" t="s">
        <v>317</v>
      </c>
      <c r="C110" s="73" t="s">
        <v>314</v>
      </c>
      <c r="D110" s="73" t="s">
        <v>320</v>
      </c>
      <c r="E110" s="73" t="s">
        <v>10</v>
      </c>
      <c r="F110" s="75">
        <v>160</v>
      </c>
      <c r="G110" s="73">
        <v>234</v>
      </c>
      <c r="H110" s="75">
        <f t="shared" si="3"/>
        <v>37440</v>
      </c>
    </row>
    <row r="111" spans="1:8" x14ac:dyDescent="0.2">
      <c r="A111" s="74">
        <v>1992</v>
      </c>
      <c r="B111" s="73" t="s">
        <v>316</v>
      </c>
      <c r="C111" s="73" t="s">
        <v>314</v>
      </c>
      <c r="D111" s="73" t="s">
        <v>320</v>
      </c>
      <c r="E111" s="73" t="s">
        <v>10</v>
      </c>
      <c r="F111" s="75">
        <v>122</v>
      </c>
      <c r="G111" s="73">
        <v>232</v>
      </c>
      <c r="H111" s="75">
        <f t="shared" si="3"/>
        <v>28304</v>
      </c>
    </row>
    <row r="112" spans="1:8" x14ac:dyDescent="0.2">
      <c r="A112" s="74">
        <v>1992</v>
      </c>
      <c r="B112" s="73" t="s">
        <v>313</v>
      </c>
      <c r="C112" s="73" t="s">
        <v>314</v>
      </c>
      <c r="D112" s="73" t="s">
        <v>320</v>
      </c>
      <c r="E112" s="73" t="s">
        <v>10</v>
      </c>
      <c r="F112" s="75">
        <v>125</v>
      </c>
      <c r="G112" s="73">
        <v>230</v>
      </c>
      <c r="H112" s="75">
        <f t="shared" si="3"/>
        <v>28750</v>
      </c>
    </row>
    <row r="113" spans="1:8" x14ac:dyDescent="0.2">
      <c r="A113" s="74">
        <v>1992</v>
      </c>
      <c r="B113" s="73" t="s">
        <v>318</v>
      </c>
      <c r="C113" s="73" t="s">
        <v>314</v>
      </c>
      <c r="D113" s="73" t="s">
        <v>320</v>
      </c>
      <c r="E113" s="73" t="s">
        <v>8</v>
      </c>
      <c r="F113" s="75">
        <v>120</v>
      </c>
      <c r="G113" s="73">
        <v>181</v>
      </c>
      <c r="H113" s="75">
        <f t="shared" si="3"/>
        <v>21720</v>
      </c>
    </row>
    <row r="114" spans="1:8" x14ac:dyDescent="0.2">
      <c r="A114" s="74">
        <v>1992</v>
      </c>
      <c r="B114" s="73" t="s">
        <v>317</v>
      </c>
      <c r="C114" s="73" t="s">
        <v>314</v>
      </c>
      <c r="D114" s="73" t="s">
        <v>320</v>
      </c>
      <c r="E114" s="73" t="s">
        <v>8</v>
      </c>
      <c r="F114" s="75">
        <v>122</v>
      </c>
      <c r="G114" s="73">
        <v>178</v>
      </c>
      <c r="H114" s="75">
        <f t="shared" si="3"/>
        <v>21716</v>
      </c>
    </row>
    <row r="115" spans="1:8" x14ac:dyDescent="0.2">
      <c r="A115" s="74">
        <v>1992</v>
      </c>
      <c r="B115" s="73" t="s">
        <v>316</v>
      </c>
      <c r="C115" s="73" t="s">
        <v>314</v>
      </c>
      <c r="D115" s="73" t="s">
        <v>320</v>
      </c>
      <c r="E115" s="73" t="s">
        <v>8</v>
      </c>
      <c r="F115" s="75">
        <v>121</v>
      </c>
      <c r="G115" s="73">
        <v>171</v>
      </c>
      <c r="H115" s="75">
        <f t="shared" si="3"/>
        <v>20691</v>
      </c>
    </row>
    <row r="116" spans="1:8" x14ac:dyDescent="0.2">
      <c r="A116" s="74">
        <v>1992</v>
      </c>
      <c r="B116" s="73" t="s">
        <v>313</v>
      </c>
      <c r="C116" s="73" t="s">
        <v>314</v>
      </c>
      <c r="D116" s="73" t="s">
        <v>320</v>
      </c>
      <c r="E116" s="73" t="s">
        <v>8</v>
      </c>
      <c r="F116" s="75">
        <v>85</v>
      </c>
      <c r="G116" s="73">
        <v>170</v>
      </c>
      <c r="H116" s="75">
        <f t="shared" si="3"/>
        <v>14450</v>
      </c>
    </row>
    <row r="117" spans="1:8" x14ac:dyDescent="0.2">
      <c r="A117" s="74">
        <v>1992</v>
      </c>
      <c r="B117" s="73" t="s">
        <v>316</v>
      </c>
      <c r="C117" s="73" t="s">
        <v>314</v>
      </c>
      <c r="D117" s="73" t="s">
        <v>320</v>
      </c>
      <c r="E117" s="73" t="s">
        <v>4</v>
      </c>
      <c r="F117" s="75">
        <v>80</v>
      </c>
      <c r="G117" s="73">
        <v>621</v>
      </c>
      <c r="H117" s="75">
        <f t="shared" si="3"/>
        <v>49680</v>
      </c>
    </row>
    <row r="118" spans="1:8" x14ac:dyDescent="0.2">
      <c r="A118" s="74">
        <v>1992</v>
      </c>
      <c r="B118" s="73" t="s">
        <v>317</v>
      </c>
      <c r="C118" s="73" t="s">
        <v>314</v>
      </c>
      <c r="D118" s="73" t="s">
        <v>320</v>
      </c>
      <c r="E118" s="73" t="s">
        <v>4</v>
      </c>
      <c r="F118" s="75">
        <v>125</v>
      </c>
      <c r="G118" s="73">
        <v>655</v>
      </c>
      <c r="H118" s="75">
        <f t="shared" si="3"/>
        <v>81875</v>
      </c>
    </row>
    <row r="119" spans="1:8" x14ac:dyDescent="0.2">
      <c r="A119" s="74">
        <v>1992</v>
      </c>
      <c r="B119" s="73" t="s">
        <v>318</v>
      </c>
      <c r="C119" s="73" t="s">
        <v>314</v>
      </c>
      <c r="D119" s="73" t="s">
        <v>320</v>
      </c>
      <c r="E119" s="73" t="s">
        <v>4</v>
      </c>
      <c r="F119" s="75">
        <v>122</v>
      </c>
      <c r="G119" s="73">
        <v>645</v>
      </c>
      <c r="H119" s="75">
        <f t="shared" si="3"/>
        <v>78690</v>
      </c>
    </row>
    <row r="120" spans="1:8" x14ac:dyDescent="0.2">
      <c r="A120" s="74">
        <v>1992</v>
      </c>
      <c r="B120" s="73" t="s">
        <v>313</v>
      </c>
      <c r="C120" s="73" t="s">
        <v>314</v>
      </c>
      <c r="D120" s="73" t="s">
        <v>320</v>
      </c>
      <c r="E120" s="73" t="s">
        <v>12</v>
      </c>
      <c r="F120" s="75">
        <v>160</v>
      </c>
      <c r="G120" s="73">
        <v>310</v>
      </c>
      <c r="H120" s="75">
        <f t="shared" si="3"/>
        <v>49600</v>
      </c>
    </row>
    <row r="121" spans="1:8" x14ac:dyDescent="0.2">
      <c r="A121" s="74">
        <v>1992</v>
      </c>
      <c r="B121" s="73" t="s">
        <v>316</v>
      </c>
      <c r="C121" s="73" t="s">
        <v>314</v>
      </c>
      <c r="D121" s="73" t="s">
        <v>320</v>
      </c>
      <c r="E121" s="73" t="s">
        <v>12</v>
      </c>
      <c r="F121" s="75">
        <v>135</v>
      </c>
      <c r="G121" s="73">
        <v>321</v>
      </c>
      <c r="H121" s="75">
        <f t="shared" si="3"/>
        <v>43335</v>
      </c>
    </row>
    <row r="122" spans="1:8" x14ac:dyDescent="0.2">
      <c r="A122" s="74">
        <v>1992</v>
      </c>
      <c r="B122" s="73" t="s">
        <v>317</v>
      </c>
      <c r="C122" s="73" t="s">
        <v>314</v>
      </c>
      <c r="D122" s="73" t="s">
        <v>320</v>
      </c>
      <c r="E122" s="73" t="s">
        <v>12</v>
      </c>
      <c r="F122" s="75">
        <v>136</v>
      </c>
      <c r="G122" s="73">
        <v>315</v>
      </c>
      <c r="H122" s="75">
        <f t="shared" si="3"/>
        <v>42840</v>
      </c>
    </row>
    <row r="123" spans="1:8" x14ac:dyDescent="0.2">
      <c r="A123" s="74">
        <v>1992</v>
      </c>
      <c r="B123" s="73" t="s">
        <v>318</v>
      </c>
      <c r="C123" s="73" t="s">
        <v>314</v>
      </c>
      <c r="D123" s="73" t="s">
        <v>320</v>
      </c>
      <c r="E123" s="73" t="s">
        <v>12</v>
      </c>
      <c r="F123" s="75">
        <v>148</v>
      </c>
      <c r="G123" s="73">
        <v>330</v>
      </c>
      <c r="H123" s="75">
        <f t="shared" si="3"/>
        <v>48840</v>
      </c>
    </row>
    <row r="124" spans="1:8" x14ac:dyDescent="0.2">
      <c r="A124" s="74">
        <v>1992</v>
      </c>
      <c r="B124" s="73" t="s">
        <v>313</v>
      </c>
      <c r="C124" s="73" t="s">
        <v>321</v>
      </c>
      <c r="D124" s="73" t="s">
        <v>320</v>
      </c>
      <c r="E124" s="73" t="s">
        <v>4</v>
      </c>
      <c r="F124" s="75">
        <v>148</v>
      </c>
      <c r="G124" s="73">
        <v>690</v>
      </c>
      <c r="H124" s="75">
        <f t="shared" si="3"/>
        <v>102120</v>
      </c>
    </row>
    <row r="125" spans="1:8" x14ac:dyDescent="0.2">
      <c r="A125" s="74">
        <v>1992</v>
      </c>
      <c r="B125" s="73" t="s">
        <v>318</v>
      </c>
      <c r="C125" s="73" t="s">
        <v>321</v>
      </c>
      <c r="D125" s="73" t="s">
        <v>320</v>
      </c>
      <c r="E125" s="73" t="s">
        <v>12</v>
      </c>
      <c r="F125" s="75">
        <v>142</v>
      </c>
      <c r="G125" s="73">
        <v>280</v>
      </c>
      <c r="H125" s="75">
        <f t="shared" si="3"/>
        <v>39760</v>
      </c>
    </row>
    <row r="126" spans="1:8" x14ac:dyDescent="0.2">
      <c r="A126" s="74">
        <v>1992</v>
      </c>
      <c r="B126" s="73" t="s">
        <v>317</v>
      </c>
      <c r="C126" s="73" t="s">
        <v>321</v>
      </c>
      <c r="D126" s="73" t="s">
        <v>320</v>
      </c>
      <c r="E126" s="73" t="s">
        <v>12</v>
      </c>
      <c r="F126" s="75">
        <v>148</v>
      </c>
      <c r="G126" s="73">
        <v>275</v>
      </c>
      <c r="H126" s="75">
        <f t="shared" si="3"/>
        <v>40700</v>
      </c>
    </row>
    <row r="127" spans="1:8" x14ac:dyDescent="0.2">
      <c r="A127" s="74">
        <v>1992</v>
      </c>
      <c r="B127" s="73" t="s">
        <v>316</v>
      </c>
      <c r="C127" s="73" t="s">
        <v>321</v>
      </c>
      <c r="D127" s="73" t="s">
        <v>320</v>
      </c>
      <c r="E127" s="73" t="s">
        <v>12</v>
      </c>
      <c r="F127" s="75">
        <v>148</v>
      </c>
      <c r="G127" s="73">
        <v>273</v>
      </c>
      <c r="H127" s="75">
        <f t="shared" si="3"/>
        <v>40404</v>
      </c>
    </row>
    <row r="128" spans="1:8" x14ac:dyDescent="0.2">
      <c r="A128" s="74">
        <v>1992</v>
      </c>
      <c r="B128" s="73" t="s">
        <v>313</v>
      </c>
      <c r="C128" s="73" t="s">
        <v>321</v>
      </c>
      <c r="D128" s="73" t="s">
        <v>320</v>
      </c>
      <c r="E128" s="73" t="s">
        <v>12</v>
      </c>
      <c r="F128" s="75">
        <v>148</v>
      </c>
      <c r="G128" s="73">
        <v>270</v>
      </c>
      <c r="H128" s="75">
        <f t="shared" si="3"/>
        <v>39960</v>
      </c>
    </row>
    <row r="129" spans="1:8" x14ac:dyDescent="0.2">
      <c r="A129" s="74">
        <v>1992</v>
      </c>
      <c r="B129" s="73" t="s">
        <v>318</v>
      </c>
      <c r="C129" s="73" t="s">
        <v>321</v>
      </c>
      <c r="D129" s="73" t="s">
        <v>320</v>
      </c>
      <c r="E129" s="73" t="s">
        <v>4</v>
      </c>
      <c r="F129" s="75">
        <v>148</v>
      </c>
      <c r="G129" s="73">
        <v>198</v>
      </c>
      <c r="H129" s="75">
        <f t="shared" si="3"/>
        <v>29304</v>
      </c>
    </row>
    <row r="130" spans="1:8" x14ac:dyDescent="0.2">
      <c r="A130" s="74">
        <v>1992</v>
      </c>
      <c r="B130" s="73" t="s">
        <v>317</v>
      </c>
      <c r="C130" s="73" t="s">
        <v>321</v>
      </c>
      <c r="D130" s="73" t="s">
        <v>320</v>
      </c>
      <c r="E130" s="73" t="s">
        <v>4</v>
      </c>
      <c r="F130" s="75">
        <v>122</v>
      </c>
      <c r="G130" s="73">
        <v>195</v>
      </c>
      <c r="H130" s="75">
        <f t="shared" si="3"/>
        <v>23790</v>
      </c>
    </row>
    <row r="131" spans="1:8" x14ac:dyDescent="0.2">
      <c r="A131" s="74">
        <v>1992</v>
      </c>
      <c r="B131" s="73" t="s">
        <v>316</v>
      </c>
      <c r="C131" s="73" t="s">
        <v>321</v>
      </c>
      <c r="D131" s="73" t="s">
        <v>320</v>
      </c>
      <c r="E131" s="73" t="s">
        <v>4</v>
      </c>
      <c r="F131" s="75">
        <v>100</v>
      </c>
      <c r="G131" s="73">
        <v>191</v>
      </c>
      <c r="H131" s="75">
        <f t="shared" ref="H131:H146" si="4">F131*G131</f>
        <v>19100</v>
      </c>
    </row>
    <row r="132" spans="1:8" x14ac:dyDescent="0.2">
      <c r="A132" s="74">
        <v>1992</v>
      </c>
      <c r="B132" s="73" t="s">
        <v>313</v>
      </c>
      <c r="C132" s="73" t="s">
        <v>321</v>
      </c>
      <c r="D132" s="73" t="s">
        <v>320</v>
      </c>
      <c r="E132" s="73" t="s">
        <v>4</v>
      </c>
      <c r="F132" s="75">
        <v>87</v>
      </c>
      <c r="G132" s="73">
        <v>190</v>
      </c>
      <c r="H132" s="75">
        <f t="shared" si="4"/>
        <v>16530</v>
      </c>
    </row>
    <row r="133" spans="1:8" x14ac:dyDescent="0.2">
      <c r="A133" s="74">
        <v>1992</v>
      </c>
      <c r="B133" s="73" t="s">
        <v>318</v>
      </c>
      <c r="C133" s="73" t="s">
        <v>321</v>
      </c>
      <c r="D133" s="73" t="s">
        <v>320</v>
      </c>
      <c r="E133" s="73" t="s">
        <v>10</v>
      </c>
      <c r="F133" s="75">
        <v>88</v>
      </c>
      <c r="G133" s="73">
        <v>301</v>
      </c>
      <c r="H133" s="75">
        <f t="shared" si="4"/>
        <v>26488</v>
      </c>
    </row>
    <row r="134" spans="1:8" x14ac:dyDescent="0.2">
      <c r="A134" s="74">
        <v>1992</v>
      </c>
      <c r="B134" s="73" t="s">
        <v>317</v>
      </c>
      <c r="C134" s="73" t="s">
        <v>321</v>
      </c>
      <c r="D134" s="73" t="s">
        <v>320</v>
      </c>
      <c r="E134" s="73" t="s">
        <v>10</v>
      </c>
      <c r="F134" s="75">
        <v>148</v>
      </c>
      <c r="G134" s="73">
        <v>295</v>
      </c>
      <c r="H134" s="75">
        <f t="shared" si="4"/>
        <v>43660</v>
      </c>
    </row>
    <row r="135" spans="1:8" x14ac:dyDescent="0.2">
      <c r="A135" s="74">
        <v>1992</v>
      </c>
      <c r="B135" s="73" t="s">
        <v>316</v>
      </c>
      <c r="C135" s="73" t="s">
        <v>321</v>
      </c>
      <c r="D135" s="73" t="s">
        <v>320</v>
      </c>
      <c r="E135" s="73" t="s">
        <v>10</v>
      </c>
      <c r="F135" s="75">
        <v>82</v>
      </c>
      <c r="G135" s="73">
        <v>291</v>
      </c>
      <c r="H135" s="75">
        <f t="shared" si="4"/>
        <v>23862</v>
      </c>
    </row>
    <row r="136" spans="1:8" x14ac:dyDescent="0.2">
      <c r="A136" s="74">
        <v>1992</v>
      </c>
      <c r="B136" s="73" t="s">
        <v>313</v>
      </c>
      <c r="C136" s="73" t="s">
        <v>321</v>
      </c>
      <c r="D136" s="73" t="s">
        <v>320</v>
      </c>
      <c r="E136" s="73" t="s">
        <v>10</v>
      </c>
      <c r="F136" s="75">
        <v>148</v>
      </c>
      <c r="G136" s="73">
        <v>290</v>
      </c>
      <c r="H136" s="75">
        <f t="shared" si="4"/>
        <v>42920</v>
      </c>
    </row>
    <row r="137" spans="1:8" x14ac:dyDescent="0.2">
      <c r="A137" s="74">
        <v>1992</v>
      </c>
      <c r="B137" s="73" t="s">
        <v>318</v>
      </c>
      <c r="C137" s="73" t="s">
        <v>321</v>
      </c>
      <c r="D137" s="73" t="s">
        <v>320</v>
      </c>
      <c r="E137" s="73" t="s">
        <v>8</v>
      </c>
      <c r="F137" s="75">
        <v>91</v>
      </c>
      <c r="G137" s="73">
        <v>510</v>
      </c>
      <c r="H137" s="75">
        <f t="shared" si="4"/>
        <v>46410</v>
      </c>
    </row>
    <row r="138" spans="1:8" x14ac:dyDescent="0.2">
      <c r="A138" s="74">
        <v>1992</v>
      </c>
      <c r="B138" s="73" t="s">
        <v>317</v>
      </c>
      <c r="C138" s="73" t="s">
        <v>321</v>
      </c>
      <c r="D138" s="73" t="s">
        <v>320</v>
      </c>
      <c r="E138" s="73" t="s">
        <v>8</v>
      </c>
      <c r="F138" s="75">
        <v>148</v>
      </c>
      <c r="G138" s="73">
        <v>508</v>
      </c>
      <c r="H138" s="75">
        <f t="shared" si="4"/>
        <v>75184</v>
      </c>
    </row>
    <row r="139" spans="1:8" x14ac:dyDescent="0.2">
      <c r="A139" s="74">
        <v>1992</v>
      </c>
      <c r="B139" s="73" t="s">
        <v>316</v>
      </c>
      <c r="C139" s="73" t="s">
        <v>321</v>
      </c>
      <c r="D139" s="73" t="s">
        <v>320</v>
      </c>
      <c r="E139" s="73" t="s">
        <v>8</v>
      </c>
      <c r="F139" s="75">
        <v>148</v>
      </c>
      <c r="G139" s="73">
        <v>502</v>
      </c>
      <c r="H139" s="75">
        <f t="shared" si="4"/>
        <v>74296</v>
      </c>
    </row>
    <row r="140" spans="1:8" x14ac:dyDescent="0.2">
      <c r="A140" s="74">
        <v>1992</v>
      </c>
      <c r="B140" s="73" t="s">
        <v>313</v>
      </c>
      <c r="C140" s="73" t="s">
        <v>321</v>
      </c>
      <c r="D140" s="73" t="s">
        <v>320</v>
      </c>
      <c r="E140" s="73" t="s">
        <v>8</v>
      </c>
      <c r="F140" s="75">
        <v>52</v>
      </c>
      <c r="G140" s="73">
        <v>500</v>
      </c>
      <c r="H140" s="75">
        <f t="shared" si="4"/>
        <v>26000</v>
      </c>
    </row>
    <row r="141" spans="1:8" x14ac:dyDescent="0.2">
      <c r="A141" s="74">
        <v>1992</v>
      </c>
      <c r="B141" s="73" t="s">
        <v>318</v>
      </c>
      <c r="C141" s="73" t="s">
        <v>321</v>
      </c>
      <c r="D141" s="73" t="s">
        <v>320</v>
      </c>
      <c r="E141" s="73" t="s">
        <v>12</v>
      </c>
      <c r="F141" s="75">
        <v>45</v>
      </c>
      <c r="G141" s="73">
        <v>360</v>
      </c>
      <c r="H141" s="75">
        <f t="shared" si="4"/>
        <v>16200</v>
      </c>
    </row>
    <row r="142" spans="1:8" x14ac:dyDescent="0.2">
      <c r="A142" s="74">
        <v>1992</v>
      </c>
      <c r="B142" s="73" t="s">
        <v>317</v>
      </c>
      <c r="C142" s="73" t="s">
        <v>321</v>
      </c>
      <c r="D142" s="73" t="s">
        <v>320</v>
      </c>
      <c r="E142" s="73" t="s">
        <v>12</v>
      </c>
      <c r="F142" s="75">
        <v>65</v>
      </c>
      <c r="G142" s="73">
        <v>344</v>
      </c>
      <c r="H142" s="75">
        <f t="shared" si="4"/>
        <v>22360</v>
      </c>
    </row>
    <row r="143" spans="1:8" x14ac:dyDescent="0.2">
      <c r="A143" s="74">
        <v>1992</v>
      </c>
      <c r="B143" s="73" t="s">
        <v>316</v>
      </c>
      <c r="C143" s="73" t="s">
        <v>321</v>
      </c>
      <c r="D143" s="73" t="s">
        <v>320</v>
      </c>
      <c r="E143" s="73" t="s">
        <v>12</v>
      </c>
      <c r="F143" s="75">
        <v>85</v>
      </c>
      <c r="G143" s="73">
        <v>345</v>
      </c>
      <c r="H143" s="75">
        <f t="shared" si="4"/>
        <v>29325</v>
      </c>
    </row>
    <row r="144" spans="1:8" x14ac:dyDescent="0.2">
      <c r="A144" s="74">
        <v>1992</v>
      </c>
      <c r="B144" s="73" t="s">
        <v>313</v>
      </c>
      <c r="C144" s="73" t="s">
        <v>321</v>
      </c>
      <c r="D144" s="73" t="s">
        <v>320</v>
      </c>
      <c r="E144" s="73" t="s">
        <v>12</v>
      </c>
      <c r="F144" s="75">
        <v>98</v>
      </c>
      <c r="G144" s="73">
        <v>340</v>
      </c>
      <c r="H144" s="75">
        <f t="shared" si="4"/>
        <v>33320</v>
      </c>
    </row>
    <row r="145" spans="1:8" x14ac:dyDescent="0.2">
      <c r="A145" s="74">
        <v>1992</v>
      </c>
      <c r="B145" s="73" t="s">
        <v>318</v>
      </c>
      <c r="C145" s="73" t="s">
        <v>321</v>
      </c>
      <c r="D145" s="73" t="s">
        <v>320</v>
      </c>
      <c r="E145" s="73" t="s">
        <v>4</v>
      </c>
      <c r="F145" s="75">
        <v>87</v>
      </c>
      <c r="G145" s="73">
        <v>699</v>
      </c>
      <c r="H145" s="75">
        <f t="shared" si="4"/>
        <v>60813</v>
      </c>
    </row>
    <row r="146" spans="1:8" x14ac:dyDescent="0.2">
      <c r="A146" s="74">
        <v>1992</v>
      </c>
      <c r="B146" s="73" t="s">
        <v>317</v>
      </c>
      <c r="C146" s="73" t="s">
        <v>321</v>
      </c>
      <c r="D146" s="73" t="s">
        <v>320</v>
      </c>
      <c r="E146" s="73" t="s">
        <v>4</v>
      </c>
      <c r="F146" s="75">
        <v>45</v>
      </c>
      <c r="G146" s="73">
        <v>695</v>
      </c>
      <c r="H146" s="75">
        <f t="shared" si="4"/>
        <v>31275</v>
      </c>
    </row>
  </sheetData>
  <pageMargins left="0.5" right="0.5" top="0.5" bottom="0.5" header="0" footer="0"/>
  <pageSetup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workbookViewId="0">
      <selection activeCell="T8" sqref="T8"/>
    </sheetView>
  </sheetViews>
  <sheetFormatPr defaultColWidth="9.140625" defaultRowHeight="12.75" x14ac:dyDescent="0.2"/>
  <cols>
    <col min="1" max="1" width="6.85546875" customWidth="1"/>
    <col min="2" max="2" width="16.28515625" customWidth="1"/>
    <col min="3" max="3" width="2.28515625" customWidth="1"/>
    <col min="4" max="4" width="13" bestFit="1" customWidth="1"/>
    <col min="5" max="5" width="13.7109375" bestFit="1" customWidth="1"/>
    <col min="6" max="19" width="9" customWidth="1"/>
  </cols>
  <sheetData>
    <row r="1" spans="1:10" s="13" customFormat="1" ht="23.85" customHeight="1" x14ac:dyDescent="0.2">
      <c r="A1" s="113" t="s">
        <v>76</v>
      </c>
      <c r="B1" s="114"/>
      <c r="C1" s="114"/>
      <c r="D1" s="114"/>
      <c r="E1" s="115"/>
    </row>
    <row r="2" spans="1:10" s="13" customFormat="1" ht="23.85" customHeight="1" x14ac:dyDescent="0.2">
      <c r="A2" s="116" t="s">
        <v>0</v>
      </c>
      <c r="B2" s="117"/>
      <c r="C2" s="117"/>
      <c r="D2" s="117"/>
      <c r="E2" s="118"/>
    </row>
    <row r="3" spans="1:10" ht="17.25" customHeight="1" x14ac:dyDescent="0.2"/>
    <row r="4" spans="1:10" ht="19.5" customHeight="1" x14ac:dyDescent="0.2">
      <c r="A4" s="12"/>
    </row>
    <row r="5" spans="1:10" ht="22.9" customHeight="1" x14ac:dyDescent="0.2">
      <c r="A5" s="18" t="s">
        <v>72</v>
      </c>
      <c r="B5" s="18" t="s">
        <v>1</v>
      </c>
      <c r="C5" s="18" t="s">
        <v>91</v>
      </c>
      <c r="D5" s="18" t="s">
        <v>92</v>
      </c>
      <c r="E5" s="18" t="s">
        <v>2</v>
      </c>
      <c r="G5" s="13"/>
      <c r="H5" s="13"/>
      <c r="I5" s="13"/>
      <c r="J5" s="13"/>
    </row>
    <row r="6" spans="1:10" s="13" customFormat="1" ht="21" customHeight="1" x14ac:dyDescent="0.2">
      <c r="A6" s="14" t="s">
        <v>3</v>
      </c>
      <c r="B6" s="5" t="s">
        <v>4</v>
      </c>
      <c r="C6" s="6">
        <v>164628</v>
      </c>
      <c r="D6" s="6">
        <v>165126</v>
      </c>
      <c r="E6" s="5">
        <v>1154</v>
      </c>
    </row>
    <row r="7" spans="1:10" s="13" customFormat="1" ht="21" customHeight="1" x14ac:dyDescent="0.2">
      <c r="A7" s="14" t="s">
        <v>9</v>
      </c>
      <c r="B7" s="5" t="s">
        <v>12</v>
      </c>
      <c r="C7" s="6">
        <v>171510</v>
      </c>
      <c r="D7" s="6">
        <v>172008</v>
      </c>
      <c r="E7" s="5">
        <v>1244</v>
      </c>
      <c r="H7" s="17"/>
    </row>
    <row r="8" spans="1:10" s="13" customFormat="1" ht="21" customHeight="1" x14ac:dyDescent="0.2">
      <c r="A8" s="14" t="s">
        <v>6</v>
      </c>
      <c r="B8" s="5" t="s">
        <v>4</v>
      </c>
      <c r="C8" s="6">
        <v>165775</v>
      </c>
      <c r="D8" s="6">
        <v>166273</v>
      </c>
      <c r="E8" s="5">
        <v>1334</v>
      </c>
    </row>
    <row r="9" spans="1:10" s="13" customFormat="1" ht="21" customHeight="1" x14ac:dyDescent="0.2">
      <c r="A9" s="14"/>
      <c r="B9" s="5"/>
      <c r="C9" s="6"/>
      <c r="D9" s="6"/>
      <c r="E9" s="5"/>
    </row>
    <row r="10" spans="1:10" s="13" customFormat="1" ht="21" customHeight="1" x14ac:dyDescent="0.2">
      <c r="A10" s="14" t="s">
        <v>9</v>
      </c>
      <c r="B10" s="5" t="s">
        <v>10</v>
      </c>
      <c r="C10" s="6">
        <v>172657</v>
      </c>
      <c r="D10" s="6">
        <v>173155</v>
      </c>
      <c r="E10" s="5">
        <v>2594</v>
      </c>
    </row>
    <row r="11" spans="1:10" s="13" customFormat="1" ht="21" customHeight="1" x14ac:dyDescent="0.2">
      <c r="A11" s="14" t="s">
        <v>70</v>
      </c>
      <c r="B11" s="5" t="s">
        <v>8</v>
      </c>
      <c r="C11" s="6">
        <v>184127</v>
      </c>
      <c r="D11" s="6">
        <v>184625</v>
      </c>
      <c r="E11" s="5">
        <v>2864</v>
      </c>
    </row>
    <row r="12" spans="1:10" s="13" customFormat="1" ht="21" customHeight="1" x14ac:dyDescent="0.2">
      <c r="A12" s="14" t="s">
        <v>70</v>
      </c>
      <c r="B12" s="5" t="s">
        <v>12</v>
      </c>
      <c r="C12" s="6">
        <v>185274</v>
      </c>
      <c r="D12" s="6">
        <v>185772</v>
      </c>
      <c r="E12" s="5">
        <v>2954</v>
      </c>
      <c r="H12" s="17"/>
    </row>
    <row r="13" spans="1:10" s="13" customFormat="1" ht="21" customHeight="1" x14ac:dyDescent="0.2">
      <c r="A13" s="14" t="s">
        <v>5</v>
      </c>
      <c r="B13" s="5" t="s">
        <v>8</v>
      </c>
      <c r="C13" s="6">
        <v>173804</v>
      </c>
      <c r="D13" s="6">
        <v>174302</v>
      </c>
      <c r="E13" s="5">
        <v>3044</v>
      </c>
    </row>
    <row r="14" spans="1:10" s="13" customFormat="1" ht="21" customHeight="1" x14ac:dyDescent="0.2">
      <c r="A14" s="14" t="s">
        <v>11</v>
      </c>
      <c r="B14" s="5" t="s">
        <v>12</v>
      </c>
      <c r="C14" s="6">
        <v>178392</v>
      </c>
      <c r="D14" s="6">
        <v>178890</v>
      </c>
      <c r="E14" s="5">
        <v>3134</v>
      </c>
    </row>
    <row r="15" spans="1:10" s="13" customFormat="1" ht="21" customHeight="1" x14ac:dyDescent="0.2">
      <c r="A15" s="14" t="s">
        <v>7</v>
      </c>
      <c r="B15" s="5" t="s">
        <v>8</v>
      </c>
      <c r="C15" s="6">
        <v>168069</v>
      </c>
      <c r="D15" s="6">
        <v>168567</v>
      </c>
      <c r="E15" s="5">
        <v>3224</v>
      </c>
    </row>
    <row r="16" spans="1:10" s="13" customFormat="1" ht="21" customHeight="1" x14ac:dyDescent="0.2">
      <c r="A16" s="14" t="s">
        <v>5</v>
      </c>
      <c r="B16" s="5" t="s">
        <v>12</v>
      </c>
      <c r="C16" s="6">
        <v>174951</v>
      </c>
      <c r="D16" s="6">
        <v>175449</v>
      </c>
      <c r="E16" s="5">
        <v>3584</v>
      </c>
    </row>
    <row r="17" spans="1:5" s="13" customFormat="1" ht="21" customHeight="1" x14ac:dyDescent="0.2">
      <c r="A17" s="14" t="s">
        <v>68</v>
      </c>
      <c r="B17" s="5" t="s">
        <v>10</v>
      </c>
      <c r="C17" s="6">
        <v>181833</v>
      </c>
      <c r="D17" s="6">
        <v>182331</v>
      </c>
      <c r="E17" s="5">
        <v>3674</v>
      </c>
    </row>
    <row r="18" spans="1:5" s="13" customFormat="1" ht="21" customHeight="1" x14ac:dyDescent="0.2">
      <c r="A18" s="14" t="s">
        <v>5</v>
      </c>
      <c r="B18" s="5" t="s">
        <v>12</v>
      </c>
      <c r="C18" s="6">
        <v>176098</v>
      </c>
      <c r="D18" s="6">
        <v>176596</v>
      </c>
      <c r="E18" s="5">
        <v>3944</v>
      </c>
    </row>
    <row r="19" spans="1:5" s="13" customFormat="1" ht="21" customHeight="1" x14ac:dyDescent="0.2">
      <c r="A19" s="14" t="s">
        <v>66</v>
      </c>
      <c r="B19" s="5" t="s">
        <v>10</v>
      </c>
      <c r="C19" s="6">
        <v>179539</v>
      </c>
      <c r="D19" s="6">
        <v>180037</v>
      </c>
      <c r="E19" s="5">
        <v>4034</v>
      </c>
    </row>
    <row r="20" spans="1:5" s="13" customFormat="1" ht="21" customHeight="1" x14ac:dyDescent="0.2">
      <c r="A20" s="14" t="s">
        <v>71</v>
      </c>
      <c r="B20" s="5" t="s">
        <v>12</v>
      </c>
      <c r="C20" s="6">
        <v>186421</v>
      </c>
      <c r="D20" s="6">
        <v>186919</v>
      </c>
      <c r="E20" s="5">
        <v>4214</v>
      </c>
    </row>
    <row r="21" spans="1:5" s="13" customFormat="1" ht="21" customHeight="1" x14ac:dyDescent="0.2">
      <c r="A21" s="14" t="s">
        <v>69</v>
      </c>
      <c r="B21" s="5" t="s">
        <v>10</v>
      </c>
      <c r="C21" s="6">
        <v>182980</v>
      </c>
      <c r="D21" s="6">
        <v>183478</v>
      </c>
      <c r="E21" s="5">
        <v>4394</v>
      </c>
    </row>
    <row r="22" spans="1:5" s="13" customFormat="1" ht="21" customHeight="1" x14ac:dyDescent="0.2">
      <c r="A22" s="14" t="s">
        <v>67</v>
      </c>
      <c r="B22" s="5" t="s">
        <v>10</v>
      </c>
      <c r="C22" s="6">
        <v>180686</v>
      </c>
      <c r="D22" s="6">
        <v>181184</v>
      </c>
      <c r="E22" s="5">
        <v>4664</v>
      </c>
    </row>
    <row r="23" spans="1:5" s="13" customFormat="1" ht="21" customHeight="1" x14ac:dyDescent="0.2">
      <c r="A23" s="14" t="s">
        <v>6</v>
      </c>
      <c r="B23" s="5" t="s">
        <v>8</v>
      </c>
      <c r="C23" s="6">
        <v>166922</v>
      </c>
      <c r="D23" s="6">
        <v>167420</v>
      </c>
      <c r="E23" s="5">
        <v>4754</v>
      </c>
    </row>
    <row r="24" spans="1:5" s="13" customFormat="1" ht="21" customHeight="1" x14ac:dyDescent="0.2">
      <c r="A24" s="14" t="s">
        <v>71</v>
      </c>
      <c r="B24" s="5" t="s">
        <v>10</v>
      </c>
      <c r="C24" s="6">
        <v>187568</v>
      </c>
      <c r="D24" s="6">
        <v>188066</v>
      </c>
      <c r="E24" s="5">
        <v>4844</v>
      </c>
    </row>
    <row r="25" spans="1:5" s="13" customFormat="1" ht="21" customHeight="1" x14ac:dyDescent="0.2">
      <c r="A25" s="14" t="s">
        <v>7</v>
      </c>
      <c r="B25" s="5" t="s">
        <v>8</v>
      </c>
      <c r="C25" s="6">
        <v>169216</v>
      </c>
      <c r="D25" s="6">
        <v>169714</v>
      </c>
      <c r="E25" s="5">
        <v>4934</v>
      </c>
    </row>
    <row r="26" spans="1:5" s="13" customFormat="1" ht="21" customHeight="1" x14ac:dyDescent="0.2">
      <c r="A26" s="14" t="s">
        <v>5</v>
      </c>
      <c r="B26" s="5" t="s">
        <v>4</v>
      </c>
      <c r="C26" s="6">
        <v>177245</v>
      </c>
      <c r="D26" s="6">
        <v>177743</v>
      </c>
      <c r="E26" s="5">
        <v>5384</v>
      </c>
    </row>
    <row r="27" spans="1:5" s="13" customFormat="1" ht="21" customHeight="1" x14ac:dyDescent="0.2">
      <c r="A27" s="14" t="s">
        <v>7</v>
      </c>
      <c r="B27" s="5" t="s">
        <v>8</v>
      </c>
      <c r="C27" s="6">
        <v>170363</v>
      </c>
      <c r="D27" s="6">
        <v>170861</v>
      </c>
      <c r="E27" s="5">
        <v>5474</v>
      </c>
    </row>
  </sheetData>
  <sortState xmlns:xlrd2="http://schemas.microsoft.com/office/spreadsheetml/2017/richdata2" ref="B6:H27">
    <sortCondition ref="E7"/>
  </sortState>
  <customSheetViews>
    <customSheetView guid="{0495CE96-A7F8-4AF0-9F6E-41BBACFFDEC1}">
      <selection activeCell="A6" sqref="A6"/>
      <pageMargins left="0.75" right="0.75" top="1" bottom="1" header="0.5" footer="0.5"/>
      <pageSetup paperSize="9" orientation="portrait" r:id="rId1"/>
      <headerFooter alignWithMargins="0"/>
    </customSheetView>
  </customSheetViews>
  <mergeCells count="2">
    <mergeCell ref="A1:E1"/>
    <mergeCell ref="A2:E2"/>
  </mergeCells>
  <phoneticPr fontId="0" type="noConversion"/>
  <pageMargins left="0.75" right="0.75" top="1" bottom="1" header="0.5" footer="0.5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151A7-D153-40FB-9306-45F310FA9568}">
  <dimension ref="A1:J226"/>
  <sheetViews>
    <sheetView workbookViewId="0">
      <selection activeCell="B5" sqref="B5"/>
    </sheetView>
  </sheetViews>
  <sheetFormatPr defaultColWidth="42.5703125" defaultRowHeight="15" x14ac:dyDescent="0.25"/>
  <cols>
    <col min="1" max="1" width="6.7109375" style="84" bestFit="1" customWidth="1"/>
    <col min="2" max="2" width="15.5703125" style="84" bestFit="1" customWidth="1"/>
    <col min="3" max="3" width="7.85546875" style="84" bestFit="1" customWidth="1"/>
    <col min="4" max="4" width="31" style="84" bestFit="1" customWidth="1"/>
    <col min="5" max="5" width="9.7109375" style="84" bestFit="1" customWidth="1"/>
    <col min="6" max="6" width="5.28515625" style="84" bestFit="1" customWidth="1"/>
    <col min="7" max="7" width="10.7109375" style="84" bestFit="1" customWidth="1"/>
    <col min="8" max="8" width="11" style="89" bestFit="1" customWidth="1"/>
    <col min="9" max="9" width="11.5703125" style="89" bestFit="1" customWidth="1"/>
    <col min="10" max="10" width="11" style="84" bestFit="1" customWidth="1"/>
    <col min="11" max="16384" width="42.5703125" style="84"/>
  </cols>
  <sheetData>
    <row r="1" spans="1:10" x14ac:dyDescent="0.25">
      <c r="A1" s="82" t="s">
        <v>638</v>
      </c>
      <c r="B1" s="82" t="s">
        <v>639</v>
      </c>
      <c r="C1" s="82" t="s">
        <v>640</v>
      </c>
      <c r="D1" s="82" t="s">
        <v>641</v>
      </c>
      <c r="E1" s="82" t="s">
        <v>642</v>
      </c>
      <c r="F1" s="82" t="s">
        <v>643</v>
      </c>
      <c r="G1" s="82" t="s">
        <v>644</v>
      </c>
      <c r="H1" s="83" t="s">
        <v>645</v>
      </c>
      <c r="I1" s="83" t="s">
        <v>288</v>
      </c>
      <c r="J1" s="82" t="s">
        <v>646</v>
      </c>
    </row>
    <row r="2" spans="1:10" x14ac:dyDescent="0.25">
      <c r="A2" s="85" t="s">
        <v>647</v>
      </c>
      <c r="B2" s="85" t="s">
        <v>648</v>
      </c>
      <c r="C2" s="85" t="s">
        <v>649</v>
      </c>
      <c r="D2" s="85" t="s">
        <v>650</v>
      </c>
      <c r="E2" s="85" t="s">
        <v>651</v>
      </c>
      <c r="F2" s="85">
        <v>2017</v>
      </c>
      <c r="G2" s="86">
        <v>42819</v>
      </c>
      <c r="H2" s="87">
        <v>151.28</v>
      </c>
      <c r="I2" s="87">
        <v>151.28</v>
      </c>
      <c r="J2" s="85" t="s">
        <v>652</v>
      </c>
    </row>
    <row r="3" spans="1:10" x14ac:dyDescent="0.25">
      <c r="A3" s="85" t="s">
        <v>647</v>
      </c>
      <c r="B3" s="85" t="s">
        <v>648</v>
      </c>
      <c r="C3" s="85" t="s">
        <v>653</v>
      </c>
      <c r="D3" s="85" t="s">
        <v>654</v>
      </c>
      <c r="E3" s="85" t="s">
        <v>655</v>
      </c>
      <c r="F3" s="85">
        <v>2018</v>
      </c>
      <c r="G3" s="86">
        <v>43127</v>
      </c>
      <c r="H3" s="87">
        <v>229.04</v>
      </c>
      <c r="I3" s="87">
        <v>19.690000000000001</v>
      </c>
      <c r="J3" s="85" t="s">
        <v>656</v>
      </c>
    </row>
    <row r="4" spans="1:10" x14ac:dyDescent="0.25">
      <c r="A4" s="85" t="s">
        <v>647</v>
      </c>
      <c r="B4" s="85" t="s">
        <v>648</v>
      </c>
      <c r="C4" s="85" t="s">
        <v>653</v>
      </c>
      <c r="D4" s="85" t="s">
        <v>654</v>
      </c>
      <c r="E4" s="85" t="s">
        <v>657</v>
      </c>
      <c r="F4" s="85">
        <v>2016</v>
      </c>
      <c r="G4" s="86">
        <v>42490</v>
      </c>
      <c r="H4" s="87">
        <v>495.82</v>
      </c>
      <c r="I4" s="87">
        <v>495.82</v>
      </c>
      <c r="J4" s="85" t="s">
        <v>656</v>
      </c>
    </row>
    <row r="5" spans="1:10" x14ac:dyDescent="0.25">
      <c r="A5" s="85" t="s">
        <v>647</v>
      </c>
      <c r="B5" s="85" t="s">
        <v>648</v>
      </c>
      <c r="C5" s="85" t="s">
        <v>658</v>
      </c>
      <c r="D5" s="85" t="s">
        <v>659</v>
      </c>
      <c r="E5" s="85" t="s">
        <v>660</v>
      </c>
      <c r="F5" s="85">
        <v>2018</v>
      </c>
      <c r="G5" s="86">
        <v>43309</v>
      </c>
      <c r="H5" s="87">
        <v>72.430000000000007</v>
      </c>
      <c r="I5" s="87">
        <v>72.430000000000007</v>
      </c>
      <c r="J5" s="85" t="s">
        <v>661</v>
      </c>
    </row>
    <row r="6" spans="1:10" x14ac:dyDescent="0.25">
      <c r="A6" s="85" t="s">
        <v>647</v>
      </c>
      <c r="B6" s="85" t="s">
        <v>648</v>
      </c>
      <c r="C6" s="85" t="s">
        <v>662</v>
      </c>
      <c r="D6" s="85" t="s">
        <v>663</v>
      </c>
      <c r="E6" s="85" t="s">
        <v>664</v>
      </c>
      <c r="F6" s="85">
        <v>2018</v>
      </c>
      <c r="G6" s="86">
        <v>43300</v>
      </c>
      <c r="H6" s="87">
        <v>-60.28</v>
      </c>
      <c r="I6" s="87">
        <v>-60.28</v>
      </c>
      <c r="J6" s="85" t="s">
        <v>665</v>
      </c>
    </row>
    <row r="7" spans="1:10" x14ac:dyDescent="0.25">
      <c r="A7" s="85" t="s">
        <v>647</v>
      </c>
      <c r="B7" s="85" t="s">
        <v>648</v>
      </c>
      <c r="C7" s="85" t="s">
        <v>662</v>
      </c>
      <c r="D7" s="85" t="s">
        <v>663</v>
      </c>
      <c r="E7" s="85" t="s">
        <v>666</v>
      </c>
      <c r="F7" s="85">
        <v>2012</v>
      </c>
      <c r="G7" s="86">
        <v>41061</v>
      </c>
      <c r="H7" s="87">
        <v>804.66</v>
      </c>
      <c r="I7" s="87">
        <v>804.66</v>
      </c>
      <c r="J7" s="85" t="s">
        <v>665</v>
      </c>
    </row>
    <row r="8" spans="1:10" x14ac:dyDescent="0.25">
      <c r="A8" s="85" t="s">
        <v>647</v>
      </c>
      <c r="B8" s="85" t="s">
        <v>648</v>
      </c>
      <c r="C8" s="85" t="s">
        <v>662</v>
      </c>
      <c r="D8" s="85" t="s">
        <v>663</v>
      </c>
      <c r="E8" s="85" t="s">
        <v>667</v>
      </c>
      <c r="F8" s="85">
        <v>2013</v>
      </c>
      <c r="G8" s="86">
        <v>41341</v>
      </c>
      <c r="H8" s="87">
        <v>1999.62</v>
      </c>
      <c r="I8" s="87">
        <v>1999.62</v>
      </c>
      <c r="J8" s="85" t="s">
        <v>665</v>
      </c>
    </row>
    <row r="9" spans="1:10" x14ac:dyDescent="0.25">
      <c r="A9" s="85" t="s">
        <v>647</v>
      </c>
      <c r="B9" s="85" t="s">
        <v>648</v>
      </c>
      <c r="C9" s="85" t="s">
        <v>662</v>
      </c>
      <c r="D9" s="85" t="s">
        <v>663</v>
      </c>
      <c r="E9" s="85" t="s">
        <v>668</v>
      </c>
      <c r="F9" s="85">
        <v>2014</v>
      </c>
      <c r="G9" s="86">
        <v>41649</v>
      </c>
      <c r="H9" s="87">
        <v>367</v>
      </c>
      <c r="I9" s="87">
        <v>367</v>
      </c>
      <c r="J9" s="85" t="s">
        <v>665</v>
      </c>
    </row>
    <row r="10" spans="1:10" x14ac:dyDescent="0.25">
      <c r="A10" s="85" t="s">
        <v>647</v>
      </c>
      <c r="B10" s="85" t="s">
        <v>648</v>
      </c>
      <c r="C10" s="85" t="s">
        <v>662</v>
      </c>
      <c r="D10" s="85" t="s">
        <v>663</v>
      </c>
      <c r="E10" s="85" t="s">
        <v>669</v>
      </c>
      <c r="F10" s="85">
        <v>2015</v>
      </c>
      <c r="G10" s="86">
        <v>42168</v>
      </c>
      <c r="H10" s="87">
        <v>211.64</v>
      </c>
      <c r="I10" s="87">
        <v>211.64</v>
      </c>
      <c r="J10" s="85" t="s">
        <v>665</v>
      </c>
    </row>
    <row r="11" spans="1:10" x14ac:dyDescent="0.25">
      <c r="A11" s="85" t="s">
        <v>647</v>
      </c>
      <c r="B11" s="85" t="s">
        <v>648</v>
      </c>
      <c r="C11" s="85" t="s">
        <v>662</v>
      </c>
      <c r="D11" s="85" t="s">
        <v>663</v>
      </c>
      <c r="E11" s="85" t="s">
        <v>670</v>
      </c>
      <c r="F11" s="85">
        <v>2016</v>
      </c>
      <c r="G11" s="86">
        <v>42560</v>
      </c>
      <c r="H11" s="87">
        <v>219.89</v>
      </c>
      <c r="I11" s="87">
        <v>219.89</v>
      </c>
      <c r="J11" s="85" t="s">
        <v>665</v>
      </c>
    </row>
    <row r="12" spans="1:10" x14ac:dyDescent="0.25">
      <c r="A12" s="85" t="s">
        <v>647</v>
      </c>
      <c r="B12" s="85" t="s">
        <v>648</v>
      </c>
      <c r="C12" s="85" t="s">
        <v>662</v>
      </c>
      <c r="D12" s="85" t="s">
        <v>663</v>
      </c>
      <c r="E12" s="85" t="s">
        <v>671</v>
      </c>
      <c r="F12" s="85">
        <v>2016</v>
      </c>
      <c r="G12" s="86">
        <v>42686</v>
      </c>
      <c r="H12" s="87">
        <v>877.07</v>
      </c>
      <c r="I12" s="87">
        <v>877.07</v>
      </c>
      <c r="J12" s="85" t="s">
        <v>665</v>
      </c>
    </row>
    <row r="13" spans="1:10" x14ac:dyDescent="0.25">
      <c r="A13" s="85" t="s">
        <v>647</v>
      </c>
      <c r="B13" s="85" t="s">
        <v>648</v>
      </c>
      <c r="C13" s="85" t="s">
        <v>672</v>
      </c>
      <c r="D13" s="85" t="s">
        <v>673</v>
      </c>
      <c r="E13" s="85" t="s">
        <v>674</v>
      </c>
      <c r="F13" s="85">
        <v>2017</v>
      </c>
      <c r="G13" s="86">
        <v>43071</v>
      </c>
      <c r="H13" s="87">
        <v>474.35</v>
      </c>
      <c r="I13" s="87">
        <v>474.35</v>
      </c>
      <c r="J13" s="85" t="s">
        <v>675</v>
      </c>
    </row>
    <row r="14" spans="1:10" x14ac:dyDescent="0.25">
      <c r="A14" s="85" t="s">
        <v>647</v>
      </c>
      <c r="B14" s="85" t="s">
        <v>648</v>
      </c>
      <c r="C14" s="85" t="s">
        <v>672</v>
      </c>
      <c r="D14" s="85" t="s">
        <v>673</v>
      </c>
      <c r="E14" s="85" t="s">
        <v>676</v>
      </c>
      <c r="F14" s="85">
        <v>2018</v>
      </c>
      <c r="G14" s="86">
        <v>43197</v>
      </c>
      <c r="H14" s="87">
        <v>68.39</v>
      </c>
      <c r="I14" s="87">
        <v>68.39</v>
      </c>
      <c r="J14" s="85" t="s">
        <v>675</v>
      </c>
    </row>
    <row r="15" spans="1:10" x14ac:dyDescent="0.25">
      <c r="A15" s="85" t="s">
        <v>647</v>
      </c>
      <c r="B15" s="85" t="s">
        <v>648</v>
      </c>
      <c r="C15" s="85" t="s">
        <v>672</v>
      </c>
      <c r="D15" s="85" t="s">
        <v>673</v>
      </c>
      <c r="E15" s="85" t="s">
        <v>677</v>
      </c>
      <c r="F15" s="85">
        <v>2013</v>
      </c>
      <c r="G15" s="86">
        <v>41593</v>
      </c>
      <c r="H15" s="87">
        <v>-193.38</v>
      </c>
      <c r="I15" s="87">
        <v>-182.72</v>
      </c>
      <c r="J15" s="85" t="s">
        <v>675</v>
      </c>
    </row>
    <row r="16" spans="1:10" x14ac:dyDescent="0.25">
      <c r="A16" s="85" t="s">
        <v>647</v>
      </c>
      <c r="B16" s="85" t="s">
        <v>648</v>
      </c>
      <c r="C16" s="85" t="s">
        <v>678</v>
      </c>
      <c r="D16" s="85" t="s">
        <v>679</v>
      </c>
      <c r="E16" s="85" t="s">
        <v>680</v>
      </c>
      <c r="F16" s="85">
        <v>2017</v>
      </c>
      <c r="G16" s="86">
        <v>43029</v>
      </c>
      <c r="H16" s="87">
        <v>-356.64</v>
      </c>
      <c r="I16" s="87">
        <v>-270.7</v>
      </c>
      <c r="J16" s="85" t="s">
        <v>681</v>
      </c>
    </row>
    <row r="17" spans="1:10" x14ac:dyDescent="0.25">
      <c r="A17" s="85" t="s">
        <v>647</v>
      </c>
      <c r="B17" s="85" t="s">
        <v>648</v>
      </c>
      <c r="C17" s="85" t="s">
        <v>682</v>
      </c>
      <c r="D17" s="85" t="s">
        <v>683</v>
      </c>
      <c r="E17" s="85" t="s">
        <v>684</v>
      </c>
      <c r="F17" s="85">
        <v>2017</v>
      </c>
      <c r="G17" s="86">
        <v>43001</v>
      </c>
      <c r="H17" s="87">
        <v>265.3</v>
      </c>
      <c r="I17" s="87">
        <v>265.3</v>
      </c>
      <c r="J17" s="85" t="s">
        <v>685</v>
      </c>
    </row>
    <row r="18" spans="1:10" x14ac:dyDescent="0.25">
      <c r="A18" s="85" t="s">
        <v>647</v>
      </c>
      <c r="B18" s="85" t="s">
        <v>648</v>
      </c>
      <c r="C18" s="85" t="s">
        <v>682</v>
      </c>
      <c r="D18" s="85" t="s">
        <v>683</v>
      </c>
      <c r="E18" s="85" t="s">
        <v>686</v>
      </c>
      <c r="F18" s="85">
        <v>2014</v>
      </c>
      <c r="G18" s="86">
        <v>41986</v>
      </c>
      <c r="H18" s="87">
        <v>-10</v>
      </c>
      <c r="I18" s="87">
        <v>-10</v>
      </c>
      <c r="J18" s="85" t="s">
        <v>685</v>
      </c>
    </row>
    <row r="19" spans="1:10" x14ac:dyDescent="0.25">
      <c r="A19" s="85" t="s">
        <v>647</v>
      </c>
      <c r="B19" s="85" t="s">
        <v>648</v>
      </c>
      <c r="C19" s="85" t="s">
        <v>682</v>
      </c>
      <c r="D19" s="85" t="s">
        <v>683</v>
      </c>
      <c r="E19" s="85" t="s">
        <v>687</v>
      </c>
      <c r="F19" s="85">
        <v>2015</v>
      </c>
      <c r="G19" s="86">
        <v>42046</v>
      </c>
      <c r="H19" s="87">
        <v>-28.92</v>
      </c>
      <c r="I19" s="87">
        <v>-28.92</v>
      </c>
      <c r="J19" s="85" t="s">
        <v>685</v>
      </c>
    </row>
    <row r="20" spans="1:10" x14ac:dyDescent="0.25">
      <c r="A20" s="85" t="s">
        <v>647</v>
      </c>
      <c r="B20" s="85" t="s">
        <v>648</v>
      </c>
      <c r="C20" s="85" t="s">
        <v>682</v>
      </c>
      <c r="D20" s="85" t="s">
        <v>683</v>
      </c>
      <c r="E20" s="85" t="s">
        <v>688</v>
      </c>
      <c r="F20" s="85">
        <v>2017</v>
      </c>
      <c r="G20" s="86">
        <v>42987</v>
      </c>
      <c r="H20" s="87">
        <v>338.67</v>
      </c>
      <c r="I20" s="87">
        <v>338.67</v>
      </c>
      <c r="J20" s="85" t="s">
        <v>685</v>
      </c>
    </row>
    <row r="21" spans="1:10" x14ac:dyDescent="0.25">
      <c r="A21" s="85" t="s">
        <v>647</v>
      </c>
      <c r="B21" s="85" t="s">
        <v>648</v>
      </c>
      <c r="C21" s="85" t="s">
        <v>689</v>
      </c>
      <c r="D21" s="85" t="s">
        <v>690</v>
      </c>
      <c r="E21" s="85" t="s">
        <v>691</v>
      </c>
      <c r="F21" s="85">
        <v>2016</v>
      </c>
      <c r="G21" s="86">
        <v>42735</v>
      </c>
      <c r="H21" s="87">
        <v>224.59</v>
      </c>
      <c r="I21" s="87">
        <v>224.59</v>
      </c>
      <c r="J21" s="85" t="s">
        <v>692</v>
      </c>
    </row>
    <row r="22" spans="1:10" x14ac:dyDescent="0.25">
      <c r="A22" s="85" t="s">
        <v>647</v>
      </c>
      <c r="B22" s="85" t="s">
        <v>648</v>
      </c>
      <c r="C22" s="85" t="s">
        <v>693</v>
      </c>
      <c r="D22" s="85" t="s">
        <v>694</v>
      </c>
      <c r="E22" s="85" t="s">
        <v>695</v>
      </c>
      <c r="F22" s="85">
        <v>2017</v>
      </c>
      <c r="G22" s="86">
        <v>43100</v>
      </c>
      <c r="H22" s="87">
        <v>244.03</v>
      </c>
      <c r="I22" s="87">
        <v>244.03</v>
      </c>
      <c r="J22" s="85" t="s">
        <v>696</v>
      </c>
    </row>
    <row r="23" spans="1:10" x14ac:dyDescent="0.25">
      <c r="A23" s="85" t="s">
        <v>647</v>
      </c>
      <c r="B23" s="85" t="s">
        <v>648</v>
      </c>
      <c r="C23" s="85" t="s">
        <v>697</v>
      </c>
      <c r="D23" s="85" t="s">
        <v>698</v>
      </c>
      <c r="E23" s="85" t="s">
        <v>699</v>
      </c>
      <c r="F23" s="85">
        <v>2018</v>
      </c>
      <c r="G23" s="86">
        <v>43155</v>
      </c>
      <c r="H23" s="87">
        <v>16396.09</v>
      </c>
      <c r="I23" s="87">
        <v>3788.45</v>
      </c>
      <c r="J23" s="85" t="s">
        <v>700</v>
      </c>
    </row>
    <row r="24" spans="1:10" x14ac:dyDescent="0.25">
      <c r="A24" s="85" t="s">
        <v>647</v>
      </c>
      <c r="B24" s="85" t="s">
        <v>648</v>
      </c>
      <c r="C24" s="85" t="s">
        <v>697</v>
      </c>
      <c r="D24" s="85" t="s">
        <v>698</v>
      </c>
      <c r="E24" s="85" t="s">
        <v>701</v>
      </c>
      <c r="F24" s="85">
        <v>2014</v>
      </c>
      <c r="G24" s="86">
        <v>41814</v>
      </c>
      <c r="H24" s="87">
        <v>-19.61</v>
      </c>
      <c r="I24" s="87">
        <v>-19.61</v>
      </c>
      <c r="J24" s="85" t="s">
        <v>700</v>
      </c>
    </row>
    <row r="25" spans="1:10" x14ac:dyDescent="0.25">
      <c r="A25" s="85" t="s">
        <v>647</v>
      </c>
      <c r="B25" s="85" t="s">
        <v>648</v>
      </c>
      <c r="C25" s="85" t="s">
        <v>702</v>
      </c>
      <c r="D25" s="85" t="s">
        <v>703</v>
      </c>
      <c r="E25" s="85" t="s">
        <v>704</v>
      </c>
      <c r="F25" s="85">
        <v>2017</v>
      </c>
      <c r="G25" s="86">
        <v>43029</v>
      </c>
      <c r="H25" s="87">
        <v>566.69000000000005</v>
      </c>
      <c r="I25" s="87">
        <v>566.69000000000005</v>
      </c>
      <c r="J25" s="85" t="s">
        <v>705</v>
      </c>
    </row>
    <row r="26" spans="1:10" x14ac:dyDescent="0.25">
      <c r="A26" s="85" t="s">
        <v>647</v>
      </c>
      <c r="B26" s="85" t="s">
        <v>648</v>
      </c>
      <c r="C26" s="85" t="s">
        <v>702</v>
      </c>
      <c r="D26" s="85" t="s">
        <v>703</v>
      </c>
      <c r="E26" s="85" t="s">
        <v>706</v>
      </c>
      <c r="F26" s="85">
        <v>2017</v>
      </c>
      <c r="G26" s="86">
        <v>43029</v>
      </c>
      <c r="H26" s="87">
        <v>278.81</v>
      </c>
      <c r="I26" s="87">
        <v>278.81</v>
      </c>
      <c r="J26" s="85" t="s">
        <v>705</v>
      </c>
    </row>
    <row r="27" spans="1:10" x14ac:dyDescent="0.25">
      <c r="A27" s="85" t="s">
        <v>647</v>
      </c>
      <c r="B27" s="85" t="s">
        <v>648</v>
      </c>
      <c r="C27" s="85" t="s">
        <v>702</v>
      </c>
      <c r="D27" s="85" t="s">
        <v>703</v>
      </c>
      <c r="E27" s="85" t="s">
        <v>707</v>
      </c>
      <c r="F27" s="85">
        <v>2017</v>
      </c>
      <c r="G27" s="86">
        <v>43029</v>
      </c>
      <c r="H27" s="87">
        <v>581.22</v>
      </c>
      <c r="I27" s="87">
        <v>581.22</v>
      </c>
      <c r="J27" s="85" t="s">
        <v>705</v>
      </c>
    </row>
    <row r="28" spans="1:10" x14ac:dyDescent="0.25">
      <c r="A28" s="85" t="s">
        <v>647</v>
      </c>
      <c r="B28" s="85" t="s">
        <v>648</v>
      </c>
      <c r="C28" s="85" t="s">
        <v>702</v>
      </c>
      <c r="D28" s="85" t="s">
        <v>703</v>
      </c>
      <c r="E28" s="85" t="s">
        <v>708</v>
      </c>
      <c r="F28" s="85">
        <v>2017</v>
      </c>
      <c r="G28" s="86">
        <v>43043</v>
      </c>
      <c r="H28" s="87">
        <v>789.14</v>
      </c>
      <c r="I28" s="87">
        <v>789.14</v>
      </c>
      <c r="J28" s="85" t="s">
        <v>705</v>
      </c>
    </row>
    <row r="29" spans="1:10" x14ac:dyDescent="0.25">
      <c r="A29" s="85" t="s">
        <v>647</v>
      </c>
      <c r="B29" s="85" t="s">
        <v>648</v>
      </c>
      <c r="C29" s="85" t="s">
        <v>702</v>
      </c>
      <c r="D29" s="85" t="s">
        <v>703</v>
      </c>
      <c r="E29" s="85" t="s">
        <v>709</v>
      </c>
      <c r="F29" s="85">
        <v>2017</v>
      </c>
      <c r="G29" s="86">
        <v>43057</v>
      </c>
      <c r="H29" s="87">
        <v>366.94</v>
      </c>
      <c r="I29" s="87">
        <v>366.94</v>
      </c>
      <c r="J29" s="85" t="s">
        <v>705</v>
      </c>
    </row>
    <row r="30" spans="1:10" x14ac:dyDescent="0.25">
      <c r="A30" s="85" t="s">
        <v>647</v>
      </c>
      <c r="B30" s="85" t="s">
        <v>648</v>
      </c>
      <c r="C30" s="85" t="s">
        <v>702</v>
      </c>
      <c r="D30" s="85" t="s">
        <v>703</v>
      </c>
      <c r="E30" s="85" t="s">
        <v>710</v>
      </c>
      <c r="F30" s="85">
        <v>2017</v>
      </c>
      <c r="G30" s="86">
        <v>43071</v>
      </c>
      <c r="H30" s="87">
        <v>-366.94</v>
      </c>
      <c r="I30" s="87">
        <v>-366.94</v>
      </c>
      <c r="J30" s="85" t="s">
        <v>705</v>
      </c>
    </row>
    <row r="31" spans="1:10" x14ac:dyDescent="0.25">
      <c r="A31" s="85" t="s">
        <v>647</v>
      </c>
      <c r="B31" s="85" t="s">
        <v>648</v>
      </c>
      <c r="C31" s="85" t="s">
        <v>702</v>
      </c>
      <c r="D31" s="85" t="s">
        <v>703</v>
      </c>
      <c r="E31" s="85" t="s">
        <v>711</v>
      </c>
      <c r="F31" s="85">
        <v>2017</v>
      </c>
      <c r="G31" s="86">
        <v>43071</v>
      </c>
      <c r="H31" s="87">
        <v>312.79000000000002</v>
      </c>
      <c r="I31" s="87">
        <v>312.79000000000002</v>
      </c>
      <c r="J31" s="85" t="s">
        <v>705</v>
      </c>
    </row>
    <row r="32" spans="1:10" x14ac:dyDescent="0.25">
      <c r="A32" s="85" t="s">
        <v>647</v>
      </c>
      <c r="B32" s="85" t="s">
        <v>648</v>
      </c>
      <c r="C32" s="85" t="s">
        <v>702</v>
      </c>
      <c r="D32" s="85" t="s">
        <v>703</v>
      </c>
      <c r="E32" s="85" t="s">
        <v>712</v>
      </c>
      <c r="F32" s="85">
        <v>2017</v>
      </c>
      <c r="G32" s="86">
        <v>43085</v>
      </c>
      <c r="H32" s="87">
        <v>567.36</v>
      </c>
      <c r="I32" s="87">
        <v>567.36</v>
      </c>
      <c r="J32" s="85" t="s">
        <v>705</v>
      </c>
    </row>
    <row r="33" spans="1:10" x14ac:dyDescent="0.25">
      <c r="A33" s="85" t="s">
        <v>647</v>
      </c>
      <c r="B33" s="85" t="s">
        <v>648</v>
      </c>
      <c r="C33" s="85" t="s">
        <v>702</v>
      </c>
      <c r="D33" s="85" t="s">
        <v>703</v>
      </c>
      <c r="E33" s="85" t="s">
        <v>713</v>
      </c>
      <c r="F33" s="85">
        <v>2017</v>
      </c>
      <c r="G33" s="86">
        <v>43085</v>
      </c>
      <c r="H33" s="87">
        <v>382.55</v>
      </c>
      <c r="I33" s="87">
        <v>382.55</v>
      </c>
      <c r="J33" s="85" t="s">
        <v>705</v>
      </c>
    </row>
    <row r="34" spans="1:10" x14ac:dyDescent="0.25">
      <c r="A34" s="85" t="s">
        <v>647</v>
      </c>
      <c r="B34" s="85" t="s">
        <v>648</v>
      </c>
      <c r="C34" s="85" t="s">
        <v>702</v>
      </c>
      <c r="D34" s="85" t="s">
        <v>703</v>
      </c>
      <c r="E34" s="85" t="s">
        <v>714</v>
      </c>
      <c r="F34" s="85">
        <v>2017</v>
      </c>
      <c r="G34" s="86">
        <v>43085</v>
      </c>
      <c r="H34" s="87">
        <v>234.58</v>
      </c>
      <c r="I34" s="87">
        <v>234.58</v>
      </c>
      <c r="J34" s="85" t="s">
        <v>705</v>
      </c>
    </row>
    <row r="35" spans="1:10" x14ac:dyDescent="0.25">
      <c r="A35" s="85" t="s">
        <v>647</v>
      </c>
      <c r="B35" s="85" t="s">
        <v>648</v>
      </c>
      <c r="C35" s="85" t="s">
        <v>702</v>
      </c>
      <c r="D35" s="85" t="s">
        <v>703</v>
      </c>
      <c r="E35" s="85" t="s">
        <v>715</v>
      </c>
      <c r="F35" s="85">
        <v>2018</v>
      </c>
      <c r="G35" s="86">
        <v>43113</v>
      </c>
      <c r="H35" s="87">
        <v>309.89999999999998</v>
      </c>
      <c r="I35" s="87">
        <v>309.89999999999998</v>
      </c>
      <c r="J35" s="85" t="s">
        <v>705</v>
      </c>
    </row>
    <row r="36" spans="1:10" x14ac:dyDescent="0.25">
      <c r="A36" s="85" t="s">
        <v>647</v>
      </c>
      <c r="B36" s="85" t="s">
        <v>648</v>
      </c>
      <c r="C36" s="85" t="s">
        <v>702</v>
      </c>
      <c r="D36" s="85" t="s">
        <v>703</v>
      </c>
      <c r="E36" s="85" t="s">
        <v>716</v>
      </c>
      <c r="F36" s="85">
        <v>2018</v>
      </c>
      <c r="G36" s="86">
        <v>43113</v>
      </c>
      <c r="H36" s="87">
        <v>449.07</v>
      </c>
      <c r="I36" s="87">
        <v>449.07</v>
      </c>
      <c r="J36" s="85" t="s">
        <v>705</v>
      </c>
    </row>
    <row r="37" spans="1:10" x14ac:dyDescent="0.25">
      <c r="A37" s="85" t="s">
        <v>647</v>
      </c>
      <c r="B37" s="85" t="s">
        <v>648</v>
      </c>
      <c r="C37" s="85" t="s">
        <v>702</v>
      </c>
      <c r="D37" s="85" t="s">
        <v>703</v>
      </c>
      <c r="E37" s="85" t="s">
        <v>717</v>
      </c>
      <c r="F37" s="85">
        <v>2018</v>
      </c>
      <c r="G37" s="86">
        <v>43113</v>
      </c>
      <c r="H37" s="87">
        <v>240.85</v>
      </c>
      <c r="I37" s="87">
        <v>240.85</v>
      </c>
      <c r="J37" s="85" t="s">
        <v>705</v>
      </c>
    </row>
    <row r="38" spans="1:10" x14ac:dyDescent="0.25">
      <c r="A38" s="85" t="s">
        <v>647</v>
      </c>
      <c r="B38" s="85" t="s">
        <v>648</v>
      </c>
      <c r="C38" s="85" t="s">
        <v>702</v>
      </c>
      <c r="D38" s="85" t="s">
        <v>703</v>
      </c>
      <c r="E38" s="85" t="s">
        <v>718</v>
      </c>
      <c r="F38" s="85">
        <v>2018</v>
      </c>
      <c r="G38" s="86">
        <v>43113</v>
      </c>
      <c r="H38" s="87">
        <v>-564.15</v>
      </c>
      <c r="I38" s="87">
        <v>-564.15</v>
      </c>
      <c r="J38" s="85" t="s">
        <v>705</v>
      </c>
    </row>
    <row r="39" spans="1:10" x14ac:dyDescent="0.25">
      <c r="A39" s="85" t="s">
        <v>647</v>
      </c>
      <c r="B39" s="85" t="s">
        <v>648</v>
      </c>
      <c r="C39" s="85" t="s">
        <v>702</v>
      </c>
      <c r="D39" s="85" t="s">
        <v>703</v>
      </c>
      <c r="E39" s="85" t="s">
        <v>719</v>
      </c>
      <c r="F39" s="85">
        <v>2018</v>
      </c>
      <c r="G39" s="86">
        <v>43113</v>
      </c>
      <c r="H39" s="87">
        <v>555.39</v>
      </c>
      <c r="I39" s="87">
        <v>-74.459999999999994</v>
      </c>
      <c r="J39" s="85" t="s">
        <v>705</v>
      </c>
    </row>
    <row r="40" spans="1:10" x14ac:dyDescent="0.25">
      <c r="A40" s="85" t="s">
        <v>647</v>
      </c>
      <c r="B40" s="85" t="s">
        <v>648</v>
      </c>
      <c r="C40" s="85" t="s">
        <v>702</v>
      </c>
      <c r="D40" s="85" t="s">
        <v>703</v>
      </c>
      <c r="E40" s="85" t="s">
        <v>720</v>
      </c>
      <c r="F40" s="85">
        <v>2018</v>
      </c>
      <c r="G40" s="86">
        <v>43113</v>
      </c>
      <c r="H40" s="87">
        <v>737.77</v>
      </c>
      <c r="I40" s="87">
        <v>-103.5</v>
      </c>
      <c r="J40" s="85" t="s">
        <v>705</v>
      </c>
    </row>
    <row r="41" spans="1:10" x14ac:dyDescent="0.25">
      <c r="A41" s="85" t="s">
        <v>647</v>
      </c>
      <c r="B41" s="85" t="s">
        <v>648</v>
      </c>
      <c r="C41" s="85" t="s">
        <v>702</v>
      </c>
      <c r="D41" s="85" t="s">
        <v>703</v>
      </c>
      <c r="E41" s="85" t="s">
        <v>721</v>
      </c>
      <c r="F41" s="85">
        <v>2018</v>
      </c>
      <c r="G41" s="86">
        <v>43113</v>
      </c>
      <c r="H41" s="87">
        <v>275.3</v>
      </c>
      <c r="I41" s="87">
        <v>96.38</v>
      </c>
      <c r="J41" s="85" t="s">
        <v>705</v>
      </c>
    </row>
    <row r="42" spans="1:10" x14ac:dyDescent="0.25">
      <c r="A42" s="85" t="s">
        <v>647</v>
      </c>
      <c r="B42" s="85" t="s">
        <v>648</v>
      </c>
      <c r="C42" s="85" t="s">
        <v>702</v>
      </c>
      <c r="D42" s="85" t="s">
        <v>703</v>
      </c>
      <c r="E42" s="85" t="s">
        <v>722</v>
      </c>
      <c r="F42" s="85">
        <v>2018</v>
      </c>
      <c r="G42" s="86">
        <v>43113</v>
      </c>
      <c r="H42" s="87">
        <v>234.57</v>
      </c>
      <c r="I42" s="87">
        <v>-600.59</v>
      </c>
      <c r="J42" s="85" t="s">
        <v>705</v>
      </c>
    </row>
    <row r="43" spans="1:10" x14ac:dyDescent="0.25">
      <c r="A43" s="85" t="s">
        <v>647</v>
      </c>
      <c r="B43" s="85" t="s">
        <v>648</v>
      </c>
      <c r="C43" s="85" t="s">
        <v>702</v>
      </c>
      <c r="D43" s="85" t="s">
        <v>703</v>
      </c>
      <c r="E43" s="85" t="s">
        <v>723</v>
      </c>
      <c r="F43" s="85">
        <v>2018</v>
      </c>
      <c r="G43" s="86">
        <v>43197</v>
      </c>
      <c r="H43" s="87">
        <v>598.6</v>
      </c>
      <c r="I43" s="87">
        <v>598.6</v>
      </c>
      <c r="J43" s="85" t="s">
        <v>705</v>
      </c>
    </row>
    <row r="44" spans="1:10" x14ac:dyDescent="0.25">
      <c r="A44" s="85" t="s">
        <v>647</v>
      </c>
      <c r="B44" s="85" t="s">
        <v>648</v>
      </c>
      <c r="C44" s="85" t="s">
        <v>702</v>
      </c>
      <c r="D44" s="85" t="s">
        <v>703</v>
      </c>
      <c r="E44" s="85" t="s">
        <v>724</v>
      </c>
      <c r="F44" s="85">
        <v>2018</v>
      </c>
      <c r="G44" s="86">
        <v>43197</v>
      </c>
      <c r="H44" s="87">
        <v>280.63</v>
      </c>
      <c r="I44" s="87">
        <v>280.63</v>
      </c>
      <c r="J44" s="85" t="s">
        <v>705</v>
      </c>
    </row>
    <row r="45" spans="1:10" x14ac:dyDescent="0.25">
      <c r="A45" s="85" t="s">
        <v>647</v>
      </c>
      <c r="B45" s="85" t="s">
        <v>648</v>
      </c>
      <c r="C45" s="85" t="s">
        <v>702</v>
      </c>
      <c r="D45" s="85" t="s">
        <v>703</v>
      </c>
      <c r="E45" s="85" t="s">
        <v>725</v>
      </c>
      <c r="F45" s="85">
        <v>2018</v>
      </c>
      <c r="G45" s="86">
        <v>43253</v>
      </c>
      <c r="H45" s="87">
        <v>784.98</v>
      </c>
      <c r="I45" s="87">
        <v>784.98</v>
      </c>
      <c r="J45" s="85" t="s">
        <v>705</v>
      </c>
    </row>
    <row r="46" spans="1:10" x14ac:dyDescent="0.25">
      <c r="A46" s="85" t="s">
        <v>647</v>
      </c>
      <c r="B46" s="85" t="s">
        <v>648</v>
      </c>
      <c r="C46" s="85" t="s">
        <v>702</v>
      </c>
      <c r="D46" s="85" t="s">
        <v>703</v>
      </c>
      <c r="E46" s="85" t="s">
        <v>726</v>
      </c>
      <c r="F46" s="85">
        <v>2018</v>
      </c>
      <c r="G46" s="86">
        <v>43281</v>
      </c>
      <c r="H46" s="87">
        <v>357.74</v>
      </c>
      <c r="I46" s="87">
        <v>357.74</v>
      </c>
      <c r="J46" s="85" t="s">
        <v>705</v>
      </c>
    </row>
    <row r="47" spans="1:10" x14ac:dyDescent="0.25">
      <c r="A47" s="85" t="s">
        <v>647</v>
      </c>
      <c r="B47" s="85" t="s">
        <v>648</v>
      </c>
      <c r="C47" s="85" t="s">
        <v>702</v>
      </c>
      <c r="D47" s="85" t="s">
        <v>703</v>
      </c>
      <c r="E47" s="85" t="s">
        <v>727</v>
      </c>
      <c r="F47" s="85">
        <v>2014</v>
      </c>
      <c r="G47" s="86">
        <v>41677</v>
      </c>
      <c r="H47" s="87">
        <v>393.77</v>
      </c>
      <c r="I47" s="87">
        <v>393.77</v>
      </c>
      <c r="J47" s="85" t="s">
        <v>705</v>
      </c>
    </row>
    <row r="48" spans="1:10" x14ac:dyDescent="0.25">
      <c r="A48" s="85" t="s">
        <v>647</v>
      </c>
      <c r="B48" s="85" t="s">
        <v>648</v>
      </c>
      <c r="C48" s="85" t="s">
        <v>702</v>
      </c>
      <c r="D48" s="85" t="s">
        <v>703</v>
      </c>
      <c r="E48" s="85" t="s">
        <v>728</v>
      </c>
      <c r="F48" s="85">
        <v>2014</v>
      </c>
      <c r="G48" s="86">
        <v>41733</v>
      </c>
      <c r="H48" s="87">
        <v>766.58</v>
      </c>
      <c r="I48" s="87">
        <v>766.58</v>
      </c>
      <c r="J48" s="85" t="s">
        <v>705</v>
      </c>
    </row>
    <row r="49" spans="1:10" x14ac:dyDescent="0.25">
      <c r="A49" s="85" t="s">
        <v>647</v>
      </c>
      <c r="B49" s="85" t="s">
        <v>648</v>
      </c>
      <c r="C49" s="85" t="s">
        <v>702</v>
      </c>
      <c r="D49" s="85" t="s">
        <v>703</v>
      </c>
      <c r="E49" s="85" t="s">
        <v>729</v>
      </c>
      <c r="F49" s="85">
        <v>2014</v>
      </c>
      <c r="G49" s="86">
        <v>41775</v>
      </c>
      <c r="H49" s="87">
        <v>23.15</v>
      </c>
      <c r="I49" s="87">
        <v>23.15</v>
      </c>
      <c r="J49" s="85" t="s">
        <v>705</v>
      </c>
    </row>
    <row r="50" spans="1:10" x14ac:dyDescent="0.25">
      <c r="A50" s="85" t="s">
        <v>647</v>
      </c>
      <c r="B50" s="85" t="s">
        <v>648</v>
      </c>
      <c r="C50" s="85" t="s">
        <v>702</v>
      </c>
      <c r="D50" s="85" t="s">
        <v>703</v>
      </c>
      <c r="E50" s="85" t="s">
        <v>730</v>
      </c>
      <c r="F50" s="85">
        <v>2014</v>
      </c>
      <c r="G50" s="86">
        <v>41789</v>
      </c>
      <c r="H50" s="87">
        <v>-21.52</v>
      </c>
      <c r="I50" s="87">
        <v>-21.52</v>
      </c>
      <c r="J50" s="85" t="s">
        <v>705</v>
      </c>
    </row>
    <row r="51" spans="1:10" x14ac:dyDescent="0.25">
      <c r="A51" s="85" t="s">
        <v>647</v>
      </c>
      <c r="B51" s="85" t="s">
        <v>648</v>
      </c>
      <c r="C51" s="85" t="s">
        <v>702</v>
      </c>
      <c r="D51" s="85" t="s">
        <v>703</v>
      </c>
      <c r="E51" s="85" t="s">
        <v>731</v>
      </c>
      <c r="F51" s="85">
        <v>2014</v>
      </c>
      <c r="G51" s="86">
        <v>41845</v>
      </c>
      <c r="H51" s="87">
        <v>-632.27</v>
      </c>
      <c r="I51" s="87">
        <v>-632.27</v>
      </c>
      <c r="J51" s="85" t="s">
        <v>705</v>
      </c>
    </row>
    <row r="52" spans="1:10" x14ac:dyDescent="0.25">
      <c r="A52" s="85" t="s">
        <v>647</v>
      </c>
      <c r="B52" s="85" t="s">
        <v>648</v>
      </c>
      <c r="C52" s="85" t="s">
        <v>702</v>
      </c>
      <c r="D52" s="85" t="s">
        <v>703</v>
      </c>
      <c r="E52" s="85" t="s">
        <v>732</v>
      </c>
      <c r="F52" s="85">
        <v>2014</v>
      </c>
      <c r="G52" s="86">
        <v>41887</v>
      </c>
      <c r="H52" s="87">
        <v>-259.5</v>
      </c>
      <c r="I52" s="87">
        <v>-259.5</v>
      </c>
      <c r="J52" s="85" t="s">
        <v>705</v>
      </c>
    </row>
    <row r="53" spans="1:10" x14ac:dyDescent="0.25">
      <c r="A53" s="85" t="s">
        <v>647</v>
      </c>
      <c r="B53" s="85" t="s">
        <v>648</v>
      </c>
      <c r="C53" s="85" t="s">
        <v>702</v>
      </c>
      <c r="D53" s="85" t="s">
        <v>703</v>
      </c>
      <c r="E53" s="85" t="s">
        <v>733</v>
      </c>
      <c r="F53" s="85">
        <v>2014</v>
      </c>
      <c r="G53" s="86">
        <v>41944</v>
      </c>
      <c r="H53" s="87">
        <v>918.17</v>
      </c>
      <c r="I53" s="87">
        <v>918.17</v>
      </c>
      <c r="J53" s="85" t="s">
        <v>705</v>
      </c>
    </row>
    <row r="54" spans="1:10" x14ac:dyDescent="0.25">
      <c r="A54" s="85" t="s">
        <v>647</v>
      </c>
      <c r="B54" s="85" t="s">
        <v>648</v>
      </c>
      <c r="C54" s="85" t="s">
        <v>702</v>
      </c>
      <c r="D54" s="85" t="s">
        <v>703</v>
      </c>
      <c r="E54" s="85" t="s">
        <v>734</v>
      </c>
      <c r="F54" s="85">
        <v>2014</v>
      </c>
      <c r="G54" s="86">
        <v>42000</v>
      </c>
      <c r="H54" s="87">
        <v>352.95</v>
      </c>
      <c r="I54" s="87">
        <v>352.95</v>
      </c>
      <c r="J54" s="85" t="s">
        <v>705</v>
      </c>
    </row>
    <row r="55" spans="1:10" x14ac:dyDescent="0.25">
      <c r="A55" s="85" t="s">
        <v>647</v>
      </c>
      <c r="B55" s="85" t="s">
        <v>648</v>
      </c>
      <c r="C55" s="85" t="s">
        <v>702</v>
      </c>
      <c r="D55" s="85" t="s">
        <v>703</v>
      </c>
      <c r="E55" s="85" t="s">
        <v>735</v>
      </c>
      <c r="F55" s="85">
        <v>2015</v>
      </c>
      <c r="G55" s="86">
        <v>42018</v>
      </c>
      <c r="H55" s="87">
        <v>-350.91</v>
      </c>
      <c r="I55" s="87">
        <v>-350.91</v>
      </c>
      <c r="J55" s="85" t="s">
        <v>705</v>
      </c>
    </row>
    <row r="56" spans="1:10" x14ac:dyDescent="0.25">
      <c r="A56" s="85" t="s">
        <v>647</v>
      </c>
      <c r="B56" s="85" t="s">
        <v>648</v>
      </c>
      <c r="C56" s="85" t="s">
        <v>702</v>
      </c>
      <c r="D56" s="85" t="s">
        <v>703</v>
      </c>
      <c r="E56" s="85" t="s">
        <v>736</v>
      </c>
      <c r="F56" s="85">
        <v>2015</v>
      </c>
      <c r="G56" s="86">
        <v>42322</v>
      </c>
      <c r="H56" s="87">
        <v>1503.76</v>
      </c>
      <c r="I56" s="87">
        <v>1503.76</v>
      </c>
      <c r="J56" s="85" t="s">
        <v>705</v>
      </c>
    </row>
    <row r="57" spans="1:10" x14ac:dyDescent="0.25">
      <c r="A57" s="85" t="s">
        <v>647</v>
      </c>
      <c r="B57" s="85" t="s">
        <v>648</v>
      </c>
      <c r="C57" s="85" t="s">
        <v>702</v>
      </c>
      <c r="D57" s="85" t="s">
        <v>703</v>
      </c>
      <c r="E57" s="85" t="s">
        <v>737</v>
      </c>
      <c r="F57" s="85">
        <v>2015</v>
      </c>
      <c r="G57" s="86">
        <v>42325</v>
      </c>
      <c r="H57" s="87">
        <v>-252.99</v>
      </c>
      <c r="I57" s="87">
        <v>-252.99</v>
      </c>
      <c r="J57" s="85" t="s">
        <v>705</v>
      </c>
    </row>
    <row r="58" spans="1:10" x14ac:dyDescent="0.25">
      <c r="A58" s="85" t="s">
        <v>647</v>
      </c>
      <c r="B58" s="85" t="s">
        <v>648</v>
      </c>
      <c r="C58" s="85" t="s">
        <v>702</v>
      </c>
      <c r="D58" s="85" t="s">
        <v>703</v>
      </c>
      <c r="E58" s="85" t="s">
        <v>738</v>
      </c>
      <c r="F58" s="85">
        <v>2015</v>
      </c>
      <c r="G58" s="86">
        <v>42336</v>
      </c>
      <c r="H58" s="87">
        <v>1513.36</v>
      </c>
      <c r="I58" s="87">
        <v>1513.36</v>
      </c>
      <c r="J58" s="85" t="s">
        <v>705</v>
      </c>
    </row>
    <row r="59" spans="1:10" x14ac:dyDescent="0.25">
      <c r="A59" s="85" t="s">
        <v>647</v>
      </c>
      <c r="B59" s="85" t="s">
        <v>648</v>
      </c>
      <c r="C59" s="85" t="s">
        <v>702</v>
      </c>
      <c r="D59" s="85" t="s">
        <v>703</v>
      </c>
      <c r="E59" s="85" t="s">
        <v>739</v>
      </c>
      <c r="F59" s="85">
        <v>2016</v>
      </c>
      <c r="G59" s="86">
        <v>42406</v>
      </c>
      <c r="H59" s="87">
        <v>826.77</v>
      </c>
      <c r="I59" s="87">
        <v>826.77</v>
      </c>
      <c r="J59" s="85" t="s">
        <v>705</v>
      </c>
    </row>
    <row r="60" spans="1:10" x14ac:dyDescent="0.25">
      <c r="A60" s="85" t="s">
        <v>647</v>
      </c>
      <c r="B60" s="85" t="s">
        <v>648</v>
      </c>
      <c r="C60" s="85" t="s">
        <v>702</v>
      </c>
      <c r="D60" s="85" t="s">
        <v>703</v>
      </c>
      <c r="E60" s="85" t="s">
        <v>740</v>
      </c>
      <c r="F60" s="85">
        <v>2016</v>
      </c>
      <c r="G60" s="86">
        <v>42434</v>
      </c>
      <c r="H60" s="87">
        <v>613.77</v>
      </c>
      <c r="I60" s="87">
        <v>613.77</v>
      </c>
      <c r="J60" s="85" t="s">
        <v>705</v>
      </c>
    </row>
    <row r="61" spans="1:10" x14ac:dyDescent="0.25">
      <c r="A61" s="85" t="s">
        <v>647</v>
      </c>
      <c r="B61" s="85" t="s">
        <v>648</v>
      </c>
      <c r="C61" s="85" t="s">
        <v>702</v>
      </c>
      <c r="D61" s="85" t="s">
        <v>703</v>
      </c>
      <c r="E61" s="85" t="s">
        <v>741</v>
      </c>
      <c r="F61" s="85">
        <v>2016</v>
      </c>
      <c r="G61" s="86">
        <v>42560</v>
      </c>
      <c r="H61" s="87">
        <v>1807.27</v>
      </c>
      <c r="I61" s="87">
        <v>1807.27</v>
      </c>
      <c r="J61" s="85" t="s">
        <v>705</v>
      </c>
    </row>
    <row r="62" spans="1:10" x14ac:dyDescent="0.25">
      <c r="A62" s="85" t="s">
        <v>647</v>
      </c>
      <c r="B62" s="85" t="s">
        <v>648</v>
      </c>
      <c r="C62" s="85" t="s">
        <v>702</v>
      </c>
      <c r="D62" s="85" t="s">
        <v>703</v>
      </c>
      <c r="E62" s="85" t="s">
        <v>742</v>
      </c>
      <c r="F62" s="85">
        <v>2016</v>
      </c>
      <c r="G62" s="86">
        <v>42580</v>
      </c>
      <c r="H62" s="87">
        <v>-895.67</v>
      </c>
      <c r="I62" s="87">
        <v>-895.67</v>
      </c>
      <c r="J62" s="85" t="s">
        <v>705</v>
      </c>
    </row>
    <row r="63" spans="1:10" x14ac:dyDescent="0.25">
      <c r="A63" s="85" t="s">
        <v>647</v>
      </c>
      <c r="B63" s="85" t="s">
        <v>648</v>
      </c>
      <c r="C63" s="85" t="s">
        <v>702</v>
      </c>
      <c r="D63" s="85" t="s">
        <v>703</v>
      </c>
      <c r="E63" s="85" t="s">
        <v>743</v>
      </c>
      <c r="F63" s="85">
        <v>2016</v>
      </c>
      <c r="G63" s="86">
        <v>42580</v>
      </c>
      <c r="H63" s="87">
        <v>-911.6</v>
      </c>
      <c r="I63" s="87">
        <v>-911.6</v>
      </c>
      <c r="J63" s="85" t="s">
        <v>705</v>
      </c>
    </row>
    <row r="64" spans="1:10" x14ac:dyDescent="0.25">
      <c r="A64" s="85" t="s">
        <v>647</v>
      </c>
      <c r="B64" s="85" t="s">
        <v>648</v>
      </c>
      <c r="C64" s="85" t="s">
        <v>702</v>
      </c>
      <c r="D64" s="85" t="s">
        <v>703</v>
      </c>
      <c r="E64" s="85" t="s">
        <v>744</v>
      </c>
      <c r="F64" s="85">
        <v>2016</v>
      </c>
      <c r="G64" s="86">
        <v>42616</v>
      </c>
      <c r="H64" s="87">
        <v>463.67</v>
      </c>
      <c r="I64" s="87">
        <v>463.67</v>
      </c>
      <c r="J64" s="85" t="s">
        <v>705</v>
      </c>
    </row>
    <row r="65" spans="1:10" x14ac:dyDescent="0.25">
      <c r="A65" s="85" t="s">
        <v>647</v>
      </c>
      <c r="B65" s="85" t="s">
        <v>648</v>
      </c>
      <c r="C65" s="85" t="s">
        <v>702</v>
      </c>
      <c r="D65" s="85" t="s">
        <v>703</v>
      </c>
      <c r="E65" s="85" t="s">
        <v>745</v>
      </c>
      <c r="F65" s="85">
        <v>2016</v>
      </c>
      <c r="G65" s="86">
        <v>42644</v>
      </c>
      <c r="H65" s="87">
        <v>288.04000000000002</v>
      </c>
      <c r="I65" s="87">
        <v>288.04000000000002</v>
      </c>
      <c r="J65" s="85" t="s">
        <v>705</v>
      </c>
    </row>
    <row r="66" spans="1:10" x14ac:dyDescent="0.25">
      <c r="A66" s="85" t="s">
        <v>647</v>
      </c>
      <c r="B66" s="85" t="s">
        <v>648</v>
      </c>
      <c r="C66" s="85" t="s">
        <v>702</v>
      </c>
      <c r="D66" s="85" t="s">
        <v>703</v>
      </c>
      <c r="E66" s="85" t="s">
        <v>746</v>
      </c>
      <c r="F66" s="85">
        <v>2016</v>
      </c>
      <c r="G66" s="86">
        <v>42646</v>
      </c>
      <c r="H66" s="87">
        <v>-783.86</v>
      </c>
      <c r="I66" s="87">
        <v>-783.86</v>
      </c>
      <c r="J66" s="85" t="s">
        <v>705</v>
      </c>
    </row>
    <row r="67" spans="1:10" x14ac:dyDescent="0.25">
      <c r="A67" s="85" t="s">
        <v>647</v>
      </c>
      <c r="B67" s="85" t="s">
        <v>648</v>
      </c>
      <c r="C67" s="85" t="s">
        <v>702</v>
      </c>
      <c r="D67" s="85" t="s">
        <v>703</v>
      </c>
      <c r="E67" s="85" t="s">
        <v>747</v>
      </c>
      <c r="F67" s="85">
        <v>2016</v>
      </c>
      <c r="G67" s="86">
        <v>42728</v>
      </c>
      <c r="H67" s="87">
        <v>455.02</v>
      </c>
      <c r="I67" s="87">
        <v>455.02</v>
      </c>
      <c r="J67" s="85" t="s">
        <v>705</v>
      </c>
    </row>
    <row r="68" spans="1:10" x14ac:dyDescent="0.25">
      <c r="A68" s="85" t="s">
        <v>647</v>
      </c>
      <c r="B68" s="85" t="s">
        <v>648</v>
      </c>
      <c r="C68" s="85" t="s">
        <v>702</v>
      </c>
      <c r="D68" s="85" t="s">
        <v>703</v>
      </c>
      <c r="E68" s="85" t="s">
        <v>748</v>
      </c>
      <c r="F68" s="85">
        <v>2016</v>
      </c>
      <c r="G68" s="86">
        <v>42728</v>
      </c>
      <c r="H68" s="87">
        <v>614.88</v>
      </c>
      <c r="I68" s="87">
        <v>614.88</v>
      </c>
      <c r="J68" s="85" t="s">
        <v>705</v>
      </c>
    </row>
    <row r="69" spans="1:10" x14ac:dyDescent="0.25">
      <c r="A69" s="85" t="s">
        <v>647</v>
      </c>
      <c r="B69" s="85" t="s">
        <v>648</v>
      </c>
      <c r="C69" s="85" t="s">
        <v>702</v>
      </c>
      <c r="D69" s="85" t="s">
        <v>703</v>
      </c>
      <c r="E69" s="85" t="s">
        <v>749</v>
      </c>
      <c r="F69" s="85">
        <v>2017</v>
      </c>
      <c r="G69" s="86">
        <v>42791</v>
      </c>
      <c r="H69" s="87">
        <v>499.24</v>
      </c>
      <c r="I69" s="87">
        <v>499.24</v>
      </c>
      <c r="J69" s="85" t="s">
        <v>705</v>
      </c>
    </row>
    <row r="70" spans="1:10" x14ac:dyDescent="0.25">
      <c r="A70" s="85" t="s">
        <v>647</v>
      </c>
      <c r="B70" s="85" t="s">
        <v>648</v>
      </c>
      <c r="C70" s="85" t="s">
        <v>702</v>
      </c>
      <c r="D70" s="85" t="s">
        <v>703</v>
      </c>
      <c r="E70" s="85" t="s">
        <v>750</v>
      </c>
      <c r="F70" s="85">
        <v>2017</v>
      </c>
      <c r="G70" s="86">
        <v>42889</v>
      </c>
      <c r="H70" s="87">
        <v>22.34</v>
      </c>
      <c r="I70" s="87">
        <v>22.34</v>
      </c>
      <c r="J70" s="85" t="s">
        <v>705</v>
      </c>
    </row>
    <row r="71" spans="1:10" x14ac:dyDescent="0.25">
      <c r="A71" s="85" t="s">
        <v>647</v>
      </c>
      <c r="B71" s="85" t="s">
        <v>648</v>
      </c>
      <c r="C71" s="85" t="s">
        <v>702</v>
      </c>
      <c r="D71" s="85" t="s">
        <v>703</v>
      </c>
      <c r="E71" s="85" t="s">
        <v>751</v>
      </c>
      <c r="F71" s="85">
        <v>2017</v>
      </c>
      <c r="G71" s="86">
        <v>42945</v>
      </c>
      <c r="H71" s="87">
        <v>1243.69</v>
      </c>
      <c r="I71" s="87">
        <v>-1243</v>
      </c>
      <c r="J71" s="85" t="s">
        <v>705</v>
      </c>
    </row>
    <row r="72" spans="1:10" x14ac:dyDescent="0.25">
      <c r="A72" s="85" t="s">
        <v>647</v>
      </c>
      <c r="B72" s="85" t="s">
        <v>648</v>
      </c>
      <c r="C72" s="85" t="s">
        <v>702</v>
      </c>
      <c r="D72" s="85" t="s">
        <v>703</v>
      </c>
      <c r="E72" s="85" t="s">
        <v>752</v>
      </c>
      <c r="F72" s="85">
        <v>2017</v>
      </c>
      <c r="G72" s="86">
        <v>42987</v>
      </c>
      <c r="H72" s="87">
        <v>234.67</v>
      </c>
      <c r="I72" s="87">
        <v>-1.67</v>
      </c>
      <c r="J72" s="85" t="s">
        <v>705</v>
      </c>
    </row>
    <row r="73" spans="1:10" x14ac:dyDescent="0.25">
      <c r="A73" s="85" t="s">
        <v>647</v>
      </c>
      <c r="B73" s="85" t="s">
        <v>648</v>
      </c>
      <c r="C73" s="85" t="s">
        <v>702</v>
      </c>
      <c r="D73" s="85" t="s">
        <v>703</v>
      </c>
      <c r="E73" s="85" t="s">
        <v>753</v>
      </c>
      <c r="F73" s="85">
        <v>2017</v>
      </c>
      <c r="G73" s="86">
        <v>42987</v>
      </c>
      <c r="H73" s="87">
        <v>379.87</v>
      </c>
      <c r="I73" s="87">
        <v>379.87</v>
      </c>
      <c r="J73" s="85" t="s">
        <v>705</v>
      </c>
    </row>
    <row r="74" spans="1:10" x14ac:dyDescent="0.25">
      <c r="A74" s="85" t="s">
        <v>647</v>
      </c>
      <c r="B74" s="85" t="s">
        <v>648</v>
      </c>
      <c r="C74" s="85" t="s">
        <v>702</v>
      </c>
      <c r="D74" s="85" t="s">
        <v>703</v>
      </c>
      <c r="E74" s="85" t="s">
        <v>754</v>
      </c>
      <c r="F74" s="85">
        <v>2017</v>
      </c>
      <c r="G74" s="86">
        <v>42987</v>
      </c>
      <c r="H74" s="87">
        <v>243.91</v>
      </c>
      <c r="I74" s="87">
        <v>243.91</v>
      </c>
      <c r="J74" s="85" t="s">
        <v>705</v>
      </c>
    </row>
    <row r="75" spans="1:10" x14ac:dyDescent="0.25">
      <c r="A75" s="85" t="s">
        <v>647</v>
      </c>
      <c r="B75" s="85" t="s">
        <v>648</v>
      </c>
      <c r="C75" s="85" t="s">
        <v>755</v>
      </c>
      <c r="D75" s="85" t="s">
        <v>756</v>
      </c>
      <c r="E75" s="85" t="s">
        <v>757</v>
      </c>
      <c r="F75" s="85">
        <v>2018</v>
      </c>
      <c r="G75" s="86">
        <v>43300</v>
      </c>
      <c r="H75" s="87">
        <v>-254.85</v>
      </c>
      <c r="I75" s="87">
        <v>-254.85</v>
      </c>
      <c r="J75" s="85" t="s">
        <v>758</v>
      </c>
    </row>
    <row r="76" spans="1:10" x14ac:dyDescent="0.25">
      <c r="A76" s="85" t="s">
        <v>647</v>
      </c>
      <c r="B76" s="85" t="s">
        <v>648</v>
      </c>
      <c r="C76" s="85" t="s">
        <v>755</v>
      </c>
      <c r="D76" s="85" t="s">
        <v>756</v>
      </c>
      <c r="E76" s="85" t="s">
        <v>759</v>
      </c>
      <c r="F76" s="85">
        <v>2017</v>
      </c>
      <c r="G76" s="86">
        <v>42791</v>
      </c>
      <c r="H76" s="87">
        <v>-346.94</v>
      </c>
      <c r="I76" s="87">
        <v>-693.88</v>
      </c>
      <c r="J76" s="85" t="s">
        <v>758</v>
      </c>
    </row>
    <row r="77" spans="1:10" x14ac:dyDescent="0.25">
      <c r="A77" s="85" t="s">
        <v>647</v>
      </c>
      <c r="B77" s="85" t="s">
        <v>648</v>
      </c>
      <c r="C77" s="85" t="s">
        <v>760</v>
      </c>
      <c r="D77" s="85" t="s">
        <v>761</v>
      </c>
      <c r="E77" s="85" t="s">
        <v>762</v>
      </c>
      <c r="F77" s="85">
        <v>2012</v>
      </c>
      <c r="G77" s="86">
        <v>41145</v>
      </c>
      <c r="H77" s="87">
        <v>62.33</v>
      </c>
      <c r="I77" s="87">
        <v>-4.38</v>
      </c>
      <c r="J77" s="85" t="s">
        <v>763</v>
      </c>
    </row>
    <row r="78" spans="1:10" x14ac:dyDescent="0.25">
      <c r="A78" s="85" t="s">
        <v>647</v>
      </c>
      <c r="B78" s="85" t="s">
        <v>648</v>
      </c>
      <c r="C78" s="85" t="s">
        <v>764</v>
      </c>
      <c r="D78" s="85" t="s">
        <v>765</v>
      </c>
      <c r="E78" s="85" t="s">
        <v>766</v>
      </c>
      <c r="F78" s="85">
        <v>2018</v>
      </c>
      <c r="G78" s="86">
        <v>43225</v>
      </c>
      <c r="H78" s="87">
        <v>504.5</v>
      </c>
      <c r="I78" s="87">
        <v>504.5</v>
      </c>
      <c r="J78" s="85" t="s">
        <v>767</v>
      </c>
    </row>
    <row r="79" spans="1:10" x14ac:dyDescent="0.25">
      <c r="A79" s="85" t="s">
        <v>647</v>
      </c>
      <c r="B79" s="85" t="s">
        <v>648</v>
      </c>
      <c r="C79" s="85" t="s">
        <v>764</v>
      </c>
      <c r="D79" s="85" t="s">
        <v>765</v>
      </c>
      <c r="E79" s="85" t="s">
        <v>768</v>
      </c>
      <c r="F79" s="85">
        <v>2015</v>
      </c>
      <c r="G79" s="86">
        <v>42226</v>
      </c>
      <c r="H79" s="87">
        <v>-144.65</v>
      </c>
      <c r="I79" s="87">
        <v>-144.65</v>
      </c>
      <c r="J79" s="85" t="s">
        <v>767</v>
      </c>
    </row>
    <row r="80" spans="1:10" x14ac:dyDescent="0.25">
      <c r="A80" s="85" t="s">
        <v>647</v>
      </c>
      <c r="B80" s="85" t="s">
        <v>648</v>
      </c>
      <c r="C80" s="85" t="s">
        <v>769</v>
      </c>
      <c r="D80" s="85" t="s">
        <v>770</v>
      </c>
      <c r="E80" s="85" t="s">
        <v>771</v>
      </c>
      <c r="F80" s="85">
        <v>2013</v>
      </c>
      <c r="G80" s="86">
        <v>41331</v>
      </c>
      <c r="H80" s="87">
        <v>-42.59</v>
      </c>
      <c r="I80" s="87">
        <v>-42.59</v>
      </c>
      <c r="J80" s="85" t="s">
        <v>772</v>
      </c>
    </row>
    <row r="81" spans="1:10" x14ac:dyDescent="0.25">
      <c r="A81" s="85" t="s">
        <v>647</v>
      </c>
      <c r="B81" s="85" t="s">
        <v>648</v>
      </c>
      <c r="C81" s="85" t="s">
        <v>773</v>
      </c>
      <c r="D81" s="85" t="s">
        <v>774</v>
      </c>
      <c r="E81" s="85" t="s">
        <v>775</v>
      </c>
      <c r="F81" s="85">
        <v>2017</v>
      </c>
      <c r="G81" s="86">
        <v>43071</v>
      </c>
      <c r="H81" s="87">
        <v>809.73</v>
      </c>
      <c r="I81" s="87">
        <v>809.73</v>
      </c>
      <c r="J81" s="85" t="s">
        <v>776</v>
      </c>
    </row>
    <row r="82" spans="1:10" x14ac:dyDescent="0.25">
      <c r="A82" s="85" t="s">
        <v>647</v>
      </c>
      <c r="B82" s="85" t="s">
        <v>648</v>
      </c>
      <c r="C82" s="85" t="s">
        <v>777</v>
      </c>
      <c r="D82" s="85" t="s">
        <v>778</v>
      </c>
      <c r="E82" s="85" t="s">
        <v>779</v>
      </c>
      <c r="F82" s="85">
        <v>2018</v>
      </c>
      <c r="G82" s="86">
        <v>43225</v>
      </c>
      <c r="H82" s="87">
        <v>75.89</v>
      </c>
      <c r="I82" s="87">
        <v>75.89</v>
      </c>
      <c r="J82" s="85" t="s">
        <v>780</v>
      </c>
    </row>
    <row r="83" spans="1:10" x14ac:dyDescent="0.25">
      <c r="A83" s="85" t="s">
        <v>647</v>
      </c>
      <c r="B83" s="85" t="s">
        <v>648</v>
      </c>
      <c r="C83" s="85" t="s">
        <v>777</v>
      </c>
      <c r="D83" s="85" t="s">
        <v>778</v>
      </c>
      <c r="E83" s="85" t="s">
        <v>781</v>
      </c>
      <c r="F83" s="85">
        <v>2018</v>
      </c>
      <c r="G83" s="86">
        <v>43267</v>
      </c>
      <c r="H83" s="87">
        <v>80.31</v>
      </c>
      <c r="I83" s="87">
        <v>80.31</v>
      </c>
      <c r="J83" s="85" t="s">
        <v>780</v>
      </c>
    </row>
    <row r="84" spans="1:10" x14ac:dyDescent="0.25">
      <c r="A84" s="85" t="s">
        <v>647</v>
      </c>
      <c r="B84" s="85" t="s">
        <v>648</v>
      </c>
      <c r="C84" s="85" t="s">
        <v>777</v>
      </c>
      <c r="D84" s="85" t="s">
        <v>778</v>
      </c>
      <c r="E84" s="85" t="s">
        <v>782</v>
      </c>
      <c r="F84" s="85">
        <v>2016</v>
      </c>
      <c r="G84" s="86">
        <v>42686</v>
      </c>
      <c r="H84" s="87">
        <v>183.71</v>
      </c>
      <c r="I84" s="87">
        <v>-153.32</v>
      </c>
      <c r="J84" s="85" t="s">
        <v>780</v>
      </c>
    </row>
    <row r="85" spans="1:10" x14ac:dyDescent="0.25">
      <c r="A85" s="85" t="s">
        <v>647</v>
      </c>
      <c r="B85" s="85" t="s">
        <v>648</v>
      </c>
      <c r="C85" s="85" t="s">
        <v>777</v>
      </c>
      <c r="D85" s="85" t="s">
        <v>778</v>
      </c>
      <c r="E85" s="85" t="s">
        <v>783</v>
      </c>
      <c r="F85" s="85">
        <v>2017</v>
      </c>
      <c r="G85" s="86">
        <v>42805</v>
      </c>
      <c r="H85" s="87">
        <v>414.76</v>
      </c>
      <c r="I85" s="87">
        <v>-60.43</v>
      </c>
      <c r="J85" s="85" t="s">
        <v>780</v>
      </c>
    </row>
    <row r="86" spans="1:10" x14ac:dyDescent="0.25">
      <c r="A86" s="85" t="s">
        <v>647</v>
      </c>
      <c r="B86" s="85" t="s">
        <v>648</v>
      </c>
      <c r="C86" s="85" t="s">
        <v>784</v>
      </c>
      <c r="D86" s="85" t="s">
        <v>785</v>
      </c>
      <c r="E86" s="85" t="s">
        <v>786</v>
      </c>
      <c r="F86" s="85">
        <v>2015</v>
      </c>
      <c r="G86" s="86">
        <v>42137</v>
      </c>
      <c r="H86" s="87">
        <v>-58.74</v>
      </c>
      <c r="I86" s="87">
        <v>-58.74</v>
      </c>
      <c r="J86" s="85" t="s">
        <v>787</v>
      </c>
    </row>
    <row r="87" spans="1:10" x14ac:dyDescent="0.25">
      <c r="A87" s="85" t="s">
        <v>647</v>
      </c>
      <c r="B87" s="85" t="s">
        <v>648</v>
      </c>
      <c r="C87" s="85" t="s">
        <v>788</v>
      </c>
      <c r="D87" s="85" t="s">
        <v>789</v>
      </c>
      <c r="E87" s="85" t="s">
        <v>790</v>
      </c>
      <c r="F87" s="85">
        <v>2012</v>
      </c>
      <c r="G87" s="86">
        <v>41089</v>
      </c>
      <c r="H87" s="87">
        <v>1422.29</v>
      </c>
      <c r="I87" s="87">
        <v>1422.29</v>
      </c>
      <c r="J87" s="85" t="s">
        <v>791</v>
      </c>
    </row>
    <row r="88" spans="1:10" x14ac:dyDescent="0.25">
      <c r="A88" s="85" t="s">
        <v>647</v>
      </c>
      <c r="B88" s="85" t="s">
        <v>648</v>
      </c>
      <c r="C88" s="85" t="s">
        <v>788</v>
      </c>
      <c r="D88" s="85" t="s">
        <v>789</v>
      </c>
      <c r="E88" s="85" t="s">
        <v>792</v>
      </c>
      <c r="F88" s="85">
        <v>2016</v>
      </c>
      <c r="G88" s="86">
        <v>42462</v>
      </c>
      <c r="H88" s="87">
        <v>864.46</v>
      </c>
      <c r="I88" s="87">
        <v>864.46</v>
      </c>
      <c r="J88" s="85" t="s">
        <v>791</v>
      </c>
    </row>
    <row r="89" spans="1:10" x14ac:dyDescent="0.25">
      <c r="A89" s="85" t="s">
        <v>647</v>
      </c>
      <c r="B89" s="85" t="s">
        <v>648</v>
      </c>
      <c r="C89" s="85" t="s">
        <v>788</v>
      </c>
      <c r="D89" s="85" t="s">
        <v>789</v>
      </c>
      <c r="E89" s="85" t="s">
        <v>793</v>
      </c>
      <c r="F89" s="85">
        <v>2016</v>
      </c>
      <c r="G89" s="86">
        <v>42686</v>
      </c>
      <c r="H89" s="87">
        <v>236.54</v>
      </c>
      <c r="I89" s="87">
        <v>236.54</v>
      </c>
      <c r="J89" s="85" t="s">
        <v>791</v>
      </c>
    </row>
    <row r="90" spans="1:10" x14ac:dyDescent="0.25">
      <c r="A90" s="85" t="s">
        <v>647</v>
      </c>
      <c r="B90" s="85" t="s">
        <v>648</v>
      </c>
      <c r="C90" s="85" t="s">
        <v>794</v>
      </c>
      <c r="D90" s="85" t="s">
        <v>795</v>
      </c>
      <c r="E90" s="85" t="s">
        <v>325</v>
      </c>
      <c r="F90" s="85">
        <v>2017</v>
      </c>
      <c r="G90" s="86">
        <v>42971</v>
      </c>
      <c r="H90" s="87">
        <v>0</v>
      </c>
      <c r="I90" s="87">
        <v>-34.99</v>
      </c>
      <c r="J90" s="85" t="s">
        <v>796</v>
      </c>
    </row>
    <row r="91" spans="1:10" x14ac:dyDescent="0.25">
      <c r="A91" s="85" t="s">
        <v>647</v>
      </c>
      <c r="B91" s="85" t="s">
        <v>648</v>
      </c>
      <c r="C91" s="85" t="s">
        <v>794</v>
      </c>
      <c r="D91" s="85" t="s">
        <v>795</v>
      </c>
      <c r="E91" s="85" t="s">
        <v>797</v>
      </c>
      <c r="F91" s="85">
        <v>2017</v>
      </c>
      <c r="G91" s="86">
        <v>43057</v>
      </c>
      <c r="H91" s="87">
        <v>-166.46</v>
      </c>
      <c r="I91" s="87">
        <v>-332.92</v>
      </c>
      <c r="J91" s="85" t="s">
        <v>796</v>
      </c>
    </row>
    <row r="92" spans="1:10" x14ac:dyDescent="0.25">
      <c r="A92" s="85" t="s">
        <v>647</v>
      </c>
      <c r="B92" s="85" t="s">
        <v>648</v>
      </c>
      <c r="C92" s="85" t="s">
        <v>798</v>
      </c>
      <c r="D92" s="85" t="s">
        <v>799</v>
      </c>
      <c r="E92" s="85" t="s">
        <v>800</v>
      </c>
      <c r="F92" s="85">
        <v>2013</v>
      </c>
      <c r="G92" s="86">
        <v>41453</v>
      </c>
      <c r="H92" s="87">
        <v>286.3</v>
      </c>
      <c r="I92" s="87">
        <v>286.3</v>
      </c>
      <c r="J92" s="85" t="s">
        <v>801</v>
      </c>
    </row>
    <row r="93" spans="1:10" x14ac:dyDescent="0.25">
      <c r="A93" s="85" t="s">
        <v>647</v>
      </c>
      <c r="B93" s="85" t="s">
        <v>648</v>
      </c>
      <c r="C93" s="85" t="s">
        <v>798</v>
      </c>
      <c r="D93" s="85" t="s">
        <v>799</v>
      </c>
      <c r="E93" s="85" t="s">
        <v>802</v>
      </c>
      <c r="F93" s="85">
        <v>2014</v>
      </c>
      <c r="G93" s="86">
        <v>41705</v>
      </c>
      <c r="H93" s="87">
        <v>426.45</v>
      </c>
      <c r="I93" s="87">
        <v>426.45</v>
      </c>
      <c r="J93" s="85" t="s">
        <v>801</v>
      </c>
    </row>
    <row r="94" spans="1:10" x14ac:dyDescent="0.25">
      <c r="A94" s="85" t="s">
        <v>647</v>
      </c>
      <c r="B94" s="85" t="s">
        <v>648</v>
      </c>
      <c r="C94" s="85" t="s">
        <v>803</v>
      </c>
      <c r="D94" s="85" t="s">
        <v>804</v>
      </c>
      <c r="E94" s="85" t="s">
        <v>805</v>
      </c>
      <c r="F94" s="85">
        <v>2018</v>
      </c>
      <c r="G94" s="86">
        <v>43281</v>
      </c>
      <c r="H94" s="87">
        <v>306.01</v>
      </c>
      <c r="I94" s="87">
        <v>306.01</v>
      </c>
      <c r="J94" s="85" t="s">
        <v>806</v>
      </c>
    </row>
    <row r="95" spans="1:10" x14ac:dyDescent="0.25">
      <c r="A95" s="85" t="s">
        <v>647</v>
      </c>
      <c r="B95" s="85" t="s">
        <v>648</v>
      </c>
      <c r="C95" s="85" t="s">
        <v>803</v>
      </c>
      <c r="D95" s="85" t="s">
        <v>804</v>
      </c>
      <c r="E95" s="85" t="s">
        <v>807</v>
      </c>
      <c r="F95" s="85">
        <v>2015</v>
      </c>
      <c r="G95" s="86">
        <v>42137</v>
      </c>
      <c r="H95" s="87">
        <v>-8.0299999999999994</v>
      </c>
      <c r="I95" s="87">
        <v>-8.0299999999999994</v>
      </c>
      <c r="J95" s="85" t="s">
        <v>806</v>
      </c>
    </row>
    <row r="96" spans="1:10" x14ac:dyDescent="0.25">
      <c r="A96" s="85" t="s">
        <v>647</v>
      </c>
      <c r="B96" s="85" t="s">
        <v>648</v>
      </c>
      <c r="C96" s="85" t="s">
        <v>803</v>
      </c>
      <c r="D96" s="85" t="s">
        <v>804</v>
      </c>
      <c r="E96" s="85" t="s">
        <v>808</v>
      </c>
      <c r="F96" s="85">
        <v>2015</v>
      </c>
      <c r="G96" s="86">
        <v>42137</v>
      </c>
      <c r="H96" s="87">
        <v>-8.0299999999999994</v>
      </c>
      <c r="I96" s="87">
        <v>-8.0299999999999994</v>
      </c>
      <c r="J96" s="85" t="s">
        <v>806</v>
      </c>
    </row>
    <row r="97" spans="1:10" x14ac:dyDescent="0.25">
      <c r="A97" s="85" t="s">
        <v>647</v>
      </c>
      <c r="B97" s="85" t="s">
        <v>648</v>
      </c>
      <c r="C97" s="85" t="s">
        <v>803</v>
      </c>
      <c r="D97" s="85" t="s">
        <v>804</v>
      </c>
      <c r="E97" s="85" t="s">
        <v>809</v>
      </c>
      <c r="F97" s="85">
        <v>2015</v>
      </c>
      <c r="G97" s="86">
        <v>42298</v>
      </c>
      <c r="H97" s="87">
        <v>-7.99</v>
      </c>
      <c r="I97" s="87">
        <v>-7.99</v>
      </c>
      <c r="J97" s="85" t="s">
        <v>806</v>
      </c>
    </row>
    <row r="98" spans="1:10" x14ac:dyDescent="0.25">
      <c r="A98" s="85" t="s">
        <v>647</v>
      </c>
      <c r="B98" s="85" t="s">
        <v>648</v>
      </c>
      <c r="C98" s="85" t="s">
        <v>803</v>
      </c>
      <c r="D98" s="85" t="s">
        <v>804</v>
      </c>
      <c r="E98" s="85" t="s">
        <v>810</v>
      </c>
      <c r="F98" s="85">
        <v>2015</v>
      </c>
      <c r="G98" s="86">
        <v>42298</v>
      </c>
      <c r="H98" s="87">
        <v>-7.99</v>
      </c>
      <c r="I98" s="87">
        <v>-7.99</v>
      </c>
      <c r="J98" s="85" t="s">
        <v>806</v>
      </c>
    </row>
    <row r="99" spans="1:10" x14ac:dyDescent="0.25">
      <c r="A99" s="85" t="s">
        <v>647</v>
      </c>
      <c r="B99" s="85" t="s">
        <v>648</v>
      </c>
      <c r="C99" s="85" t="s">
        <v>803</v>
      </c>
      <c r="D99" s="85" t="s">
        <v>804</v>
      </c>
      <c r="E99" s="85" t="s">
        <v>811</v>
      </c>
      <c r="F99" s="85">
        <v>2015</v>
      </c>
      <c r="G99" s="86">
        <v>42298</v>
      </c>
      <c r="H99" s="87">
        <v>-7.99</v>
      </c>
      <c r="I99" s="87">
        <v>-7.99</v>
      </c>
      <c r="J99" s="85" t="s">
        <v>806</v>
      </c>
    </row>
    <row r="100" spans="1:10" x14ac:dyDescent="0.25">
      <c r="A100" s="85" t="s">
        <v>647</v>
      </c>
      <c r="B100" s="85" t="s">
        <v>648</v>
      </c>
      <c r="C100" s="85" t="s">
        <v>803</v>
      </c>
      <c r="D100" s="85" t="s">
        <v>804</v>
      </c>
      <c r="E100" s="85" t="s">
        <v>812</v>
      </c>
      <c r="F100" s="85">
        <v>2015</v>
      </c>
      <c r="G100" s="86">
        <v>42298</v>
      </c>
      <c r="H100" s="87">
        <v>-7.99</v>
      </c>
      <c r="I100" s="87">
        <v>-7.99</v>
      </c>
      <c r="J100" s="85" t="s">
        <v>806</v>
      </c>
    </row>
    <row r="101" spans="1:10" x14ac:dyDescent="0.25">
      <c r="A101" s="85" t="s">
        <v>647</v>
      </c>
      <c r="B101" s="85" t="s">
        <v>648</v>
      </c>
      <c r="C101" s="85" t="s">
        <v>813</v>
      </c>
      <c r="D101" s="85" t="s">
        <v>814</v>
      </c>
      <c r="E101" s="85" t="s">
        <v>815</v>
      </c>
      <c r="F101" s="85">
        <v>2018</v>
      </c>
      <c r="G101" s="86">
        <v>43309</v>
      </c>
      <c r="H101" s="87">
        <v>83.05</v>
      </c>
      <c r="I101" s="87">
        <v>83.05</v>
      </c>
      <c r="J101" s="85" t="s">
        <v>816</v>
      </c>
    </row>
    <row r="102" spans="1:10" x14ac:dyDescent="0.25">
      <c r="A102" s="85" t="s">
        <v>647</v>
      </c>
      <c r="B102" s="85" t="s">
        <v>648</v>
      </c>
      <c r="C102" s="85" t="s">
        <v>817</v>
      </c>
      <c r="D102" s="85" t="s">
        <v>818</v>
      </c>
      <c r="E102" s="85" t="s">
        <v>819</v>
      </c>
      <c r="F102" s="85">
        <v>2018</v>
      </c>
      <c r="G102" s="86">
        <v>43309</v>
      </c>
      <c r="H102" s="87">
        <v>608.16</v>
      </c>
      <c r="I102" s="87">
        <v>608.16</v>
      </c>
      <c r="J102" s="85" t="s">
        <v>820</v>
      </c>
    </row>
    <row r="103" spans="1:10" x14ac:dyDescent="0.25">
      <c r="A103" s="85" t="s">
        <v>647</v>
      </c>
      <c r="B103" s="85" t="s">
        <v>648</v>
      </c>
      <c r="C103" s="85" t="s">
        <v>817</v>
      </c>
      <c r="D103" s="85" t="s">
        <v>818</v>
      </c>
      <c r="E103" s="85" t="s">
        <v>821</v>
      </c>
      <c r="F103" s="85">
        <v>2012</v>
      </c>
      <c r="G103" s="86">
        <v>41159</v>
      </c>
      <c r="H103" s="87">
        <v>1771.44</v>
      </c>
      <c r="I103" s="87">
        <v>1771.44</v>
      </c>
      <c r="J103" s="85" t="s">
        <v>820</v>
      </c>
    </row>
    <row r="104" spans="1:10" x14ac:dyDescent="0.25">
      <c r="A104" s="85" t="s">
        <v>647</v>
      </c>
      <c r="B104" s="85" t="s">
        <v>648</v>
      </c>
      <c r="C104" s="85" t="s">
        <v>817</v>
      </c>
      <c r="D104" s="85" t="s">
        <v>818</v>
      </c>
      <c r="E104" s="85" t="s">
        <v>822</v>
      </c>
      <c r="F104" s="85">
        <v>2012</v>
      </c>
      <c r="G104" s="86">
        <v>41215</v>
      </c>
      <c r="H104" s="87">
        <v>673.74</v>
      </c>
      <c r="I104" s="87">
        <v>673.74</v>
      </c>
      <c r="J104" s="85" t="s">
        <v>820</v>
      </c>
    </row>
    <row r="105" spans="1:10" x14ac:dyDescent="0.25">
      <c r="A105" s="85" t="s">
        <v>647</v>
      </c>
      <c r="B105" s="85" t="s">
        <v>648</v>
      </c>
      <c r="C105" s="85" t="s">
        <v>817</v>
      </c>
      <c r="D105" s="85" t="s">
        <v>818</v>
      </c>
      <c r="E105" s="85" t="s">
        <v>823</v>
      </c>
      <c r="F105" s="85">
        <v>2013</v>
      </c>
      <c r="G105" s="86">
        <v>41639</v>
      </c>
      <c r="H105" s="87">
        <v>187.78</v>
      </c>
      <c r="I105" s="87">
        <v>187.78</v>
      </c>
      <c r="J105" s="85" t="s">
        <v>820</v>
      </c>
    </row>
    <row r="106" spans="1:10" x14ac:dyDescent="0.25">
      <c r="A106" s="85" t="s">
        <v>647</v>
      </c>
      <c r="B106" s="85" t="s">
        <v>648</v>
      </c>
      <c r="C106" s="85" t="s">
        <v>817</v>
      </c>
      <c r="D106" s="85" t="s">
        <v>818</v>
      </c>
      <c r="E106" s="85" t="s">
        <v>824</v>
      </c>
      <c r="F106" s="85">
        <v>2017</v>
      </c>
      <c r="G106" s="86">
        <v>42791</v>
      </c>
      <c r="H106" s="87">
        <v>221.21</v>
      </c>
      <c r="I106" s="87">
        <v>221.21</v>
      </c>
      <c r="J106" s="85" t="s">
        <v>820</v>
      </c>
    </row>
    <row r="107" spans="1:10" x14ac:dyDescent="0.25">
      <c r="A107" s="85" t="s">
        <v>647</v>
      </c>
      <c r="B107" s="85" t="s">
        <v>648</v>
      </c>
      <c r="C107" s="85" t="s">
        <v>825</v>
      </c>
      <c r="D107" s="85" t="s">
        <v>826</v>
      </c>
      <c r="E107" s="85" t="s">
        <v>827</v>
      </c>
      <c r="F107" s="85">
        <v>2018</v>
      </c>
      <c r="G107" s="86">
        <v>43225</v>
      </c>
      <c r="H107" s="87">
        <v>1501.23</v>
      </c>
      <c r="I107" s="87">
        <v>1501.23</v>
      </c>
      <c r="J107" s="85" t="s">
        <v>828</v>
      </c>
    </row>
    <row r="108" spans="1:10" x14ac:dyDescent="0.25">
      <c r="A108" s="85" t="s">
        <v>647</v>
      </c>
      <c r="B108" s="85" t="s">
        <v>648</v>
      </c>
      <c r="C108" s="85" t="s">
        <v>829</v>
      </c>
      <c r="D108" s="85" t="s">
        <v>830</v>
      </c>
      <c r="E108" s="85" t="s">
        <v>831</v>
      </c>
      <c r="F108" s="85">
        <v>2018</v>
      </c>
      <c r="G108" s="86">
        <v>43141</v>
      </c>
      <c r="H108" s="87">
        <v>471.6</v>
      </c>
      <c r="I108" s="87">
        <v>471.6</v>
      </c>
      <c r="J108" s="85" t="s">
        <v>832</v>
      </c>
    </row>
    <row r="109" spans="1:10" x14ac:dyDescent="0.25">
      <c r="A109" s="85" t="s">
        <v>647</v>
      </c>
      <c r="B109" s="85" t="s">
        <v>648</v>
      </c>
      <c r="C109" s="85" t="s">
        <v>829</v>
      </c>
      <c r="D109" s="85" t="s">
        <v>830</v>
      </c>
      <c r="E109" s="85" t="s">
        <v>833</v>
      </c>
      <c r="F109" s="85">
        <v>2018</v>
      </c>
      <c r="G109" s="86">
        <v>43309</v>
      </c>
      <c r="H109" s="87">
        <v>193.27</v>
      </c>
      <c r="I109" s="87">
        <v>193.27</v>
      </c>
      <c r="J109" s="85" t="s">
        <v>832</v>
      </c>
    </row>
    <row r="110" spans="1:10" x14ac:dyDescent="0.25">
      <c r="A110" s="85" t="s">
        <v>647</v>
      </c>
      <c r="B110" s="85" t="s">
        <v>648</v>
      </c>
      <c r="C110" s="85" t="s">
        <v>834</v>
      </c>
      <c r="D110" s="85" t="s">
        <v>835</v>
      </c>
      <c r="E110" s="85" t="s">
        <v>836</v>
      </c>
      <c r="F110" s="85">
        <v>2017</v>
      </c>
      <c r="G110" s="86">
        <v>43001</v>
      </c>
      <c r="H110" s="87">
        <v>191.3</v>
      </c>
      <c r="I110" s="87">
        <v>191.3</v>
      </c>
      <c r="J110" s="85" t="s">
        <v>837</v>
      </c>
    </row>
    <row r="111" spans="1:10" x14ac:dyDescent="0.25">
      <c r="A111" s="85" t="s">
        <v>647</v>
      </c>
      <c r="B111" s="85" t="s">
        <v>648</v>
      </c>
      <c r="C111" s="85" t="s">
        <v>834</v>
      </c>
      <c r="D111" s="85" t="s">
        <v>835</v>
      </c>
      <c r="E111" s="85" t="s">
        <v>838</v>
      </c>
      <c r="F111" s="85">
        <v>2018</v>
      </c>
      <c r="G111" s="86">
        <v>43300</v>
      </c>
      <c r="H111" s="87">
        <v>-51.45</v>
      </c>
      <c r="I111" s="87">
        <v>-51.45</v>
      </c>
      <c r="J111" s="85" t="s">
        <v>837</v>
      </c>
    </row>
    <row r="112" spans="1:10" x14ac:dyDescent="0.25">
      <c r="A112" s="85" t="s">
        <v>647</v>
      </c>
      <c r="B112" s="85" t="s">
        <v>648</v>
      </c>
      <c r="C112" s="85" t="s">
        <v>839</v>
      </c>
      <c r="D112" s="85" t="s">
        <v>840</v>
      </c>
      <c r="E112" s="85" t="s">
        <v>841</v>
      </c>
      <c r="F112" s="85">
        <v>2016</v>
      </c>
      <c r="G112" s="86">
        <v>42548</v>
      </c>
      <c r="H112" s="87">
        <v>-229.07</v>
      </c>
      <c r="I112" s="87">
        <v>-229.07</v>
      </c>
      <c r="J112" s="85" t="s">
        <v>842</v>
      </c>
    </row>
    <row r="113" spans="1:10" x14ac:dyDescent="0.25">
      <c r="A113" s="85" t="s">
        <v>647</v>
      </c>
      <c r="B113" s="85" t="s">
        <v>648</v>
      </c>
      <c r="C113" s="85" t="s">
        <v>843</v>
      </c>
      <c r="D113" s="85" t="s">
        <v>844</v>
      </c>
      <c r="E113" s="85" t="s">
        <v>845</v>
      </c>
      <c r="F113" s="85">
        <v>2018</v>
      </c>
      <c r="G113" s="86">
        <v>43300</v>
      </c>
      <c r="H113" s="87">
        <v>-34.35</v>
      </c>
      <c r="I113" s="87">
        <v>-34.35</v>
      </c>
      <c r="J113" s="85" t="s">
        <v>846</v>
      </c>
    </row>
    <row r="114" spans="1:10" x14ac:dyDescent="0.25">
      <c r="A114" s="85" t="s">
        <v>647</v>
      </c>
      <c r="B114" s="85" t="s">
        <v>648</v>
      </c>
      <c r="C114" s="85" t="s">
        <v>843</v>
      </c>
      <c r="D114" s="85" t="s">
        <v>844</v>
      </c>
      <c r="E114" s="85" t="s">
        <v>847</v>
      </c>
      <c r="F114" s="85">
        <v>2012</v>
      </c>
      <c r="G114" s="86">
        <v>40977</v>
      </c>
      <c r="H114" s="87">
        <v>-576.16</v>
      </c>
      <c r="I114" s="87">
        <v>-576.16</v>
      </c>
      <c r="J114" s="85" t="s">
        <v>846</v>
      </c>
    </row>
    <row r="115" spans="1:10" x14ac:dyDescent="0.25">
      <c r="A115" s="85" t="s">
        <v>647</v>
      </c>
      <c r="B115" s="85" t="s">
        <v>648</v>
      </c>
      <c r="C115" s="85" t="s">
        <v>843</v>
      </c>
      <c r="D115" s="85" t="s">
        <v>844</v>
      </c>
      <c r="E115" s="85" t="s">
        <v>848</v>
      </c>
      <c r="F115" s="85">
        <v>2014</v>
      </c>
      <c r="G115" s="86">
        <v>41765</v>
      </c>
      <c r="H115" s="87">
        <v>-91.77</v>
      </c>
      <c r="I115" s="87">
        <v>-2.4900000000000002</v>
      </c>
      <c r="J115" s="85" t="s">
        <v>846</v>
      </c>
    </row>
    <row r="116" spans="1:10" x14ac:dyDescent="0.25">
      <c r="A116" s="85" t="s">
        <v>647</v>
      </c>
      <c r="B116" s="85" t="s">
        <v>648</v>
      </c>
      <c r="C116" s="85" t="s">
        <v>849</v>
      </c>
      <c r="D116" s="85" t="s">
        <v>850</v>
      </c>
      <c r="E116" s="85" t="s">
        <v>851</v>
      </c>
      <c r="F116" s="85">
        <v>2015</v>
      </c>
      <c r="G116" s="86">
        <v>42298</v>
      </c>
      <c r="H116" s="87">
        <v>-505.85</v>
      </c>
      <c r="I116" s="87">
        <v>-505.85</v>
      </c>
      <c r="J116" s="85" t="s">
        <v>852</v>
      </c>
    </row>
    <row r="117" spans="1:10" x14ac:dyDescent="0.25">
      <c r="A117" s="85" t="s">
        <v>647</v>
      </c>
      <c r="B117" s="85" t="s">
        <v>648</v>
      </c>
      <c r="C117" s="85" t="s">
        <v>853</v>
      </c>
      <c r="D117" s="85" t="s">
        <v>854</v>
      </c>
      <c r="E117" s="85" t="s">
        <v>855</v>
      </c>
      <c r="F117" s="85">
        <v>2012</v>
      </c>
      <c r="G117" s="86">
        <v>41201</v>
      </c>
      <c r="H117" s="87">
        <v>149.5</v>
      </c>
      <c r="I117" s="87">
        <v>149.5</v>
      </c>
      <c r="J117" s="85" t="s">
        <v>856</v>
      </c>
    </row>
    <row r="118" spans="1:10" x14ac:dyDescent="0.25">
      <c r="A118" s="85" t="s">
        <v>647</v>
      </c>
      <c r="B118" s="85" t="s">
        <v>648</v>
      </c>
      <c r="C118" s="85" t="s">
        <v>853</v>
      </c>
      <c r="D118" s="85" t="s">
        <v>854</v>
      </c>
      <c r="E118" s="85" t="s">
        <v>857</v>
      </c>
      <c r="F118" s="85">
        <v>2017</v>
      </c>
      <c r="G118" s="86">
        <v>42889</v>
      </c>
      <c r="H118" s="87">
        <v>343.56</v>
      </c>
      <c r="I118" s="87">
        <v>343.56</v>
      </c>
      <c r="J118" s="85" t="s">
        <v>856</v>
      </c>
    </row>
    <row r="119" spans="1:10" x14ac:dyDescent="0.25">
      <c r="A119" s="85" t="s">
        <v>647</v>
      </c>
      <c r="B119" s="85" t="s">
        <v>648</v>
      </c>
      <c r="C119" s="85" t="s">
        <v>858</v>
      </c>
      <c r="D119" s="85" t="s">
        <v>859</v>
      </c>
      <c r="E119" s="85" t="s">
        <v>860</v>
      </c>
      <c r="F119" s="85">
        <v>2018</v>
      </c>
      <c r="G119" s="86">
        <v>43197</v>
      </c>
      <c r="H119" s="87">
        <v>368.01</v>
      </c>
      <c r="I119" s="87">
        <v>368.01</v>
      </c>
      <c r="J119" s="85" t="s">
        <v>861</v>
      </c>
    </row>
    <row r="120" spans="1:10" x14ac:dyDescent="0.25">
      <c r="A120" s="85" t="s">
        <v>647</v>
      </c>
      <c r="B120" s="85" t="s">
        <v>648</v>
      </c>
      <c r="C120" s="85" t="s">
        <v>858</v>
      </c>
      <c r="D120" s="85" t="s">
        <v>859</v>
      </c>
      <c r="E120" s="85" t="s">
        <v>862</v>
      </c>
      <c r="F120" s="85">
        <v>2018</v>
      </c>
      <c r="G120" s="86">
        <v>43211</v>
      </c>
      <c r="H120" s="87">
        <v>181.39</v>
      </c>
      <c r="I120" s="87">
        <v>181.39</v>
      </c>
      <c r="J120" s="85" t="s">
        <v>861</v>
      </c>
    </row>
    <row r="121" spans="1:10" x14ac:dyDescent="0.25">
      <c r="A121" s="85" t="s">
        <v>647</v>
      </c>
      <c r="B121" s="85" t="s">
        <v>648</v>
      </c>
      <c r="C121" s="85" t="s">
        <v>858</v>
      </c>
      <c r="D121" s="85" t="s">
        <v>859</v>
      </c>
      <c r="E121" s="85" t="s">
        <v>863</v>
      </c>
      <c r="F121" s="85">
        <v>2018</v>
      </c>
      <c r="G121" s="86">
        <v>43309</v>
      </c>
      <c r="H121" s="87">
        <v>233.92</v>
      </c>
      <c r="I121" s="87">
        <v>233.92</v>
      </c>
      <c r="J121" s="85" t="s">
        <v>861</v>
      </c>
    </row>
    <row r="122" spans="1:10" x14ac:dyDescent="0.25">
      <c r="A122" s="85" t="s">
        <v>647</v>
      </c>
      <c r="B122" s="85" t="s">
        <v>648</v>
      </c>
      <c r="C122" s="85" t="s">
        <v>864</v>
      </c>
      <c r="D122" s="85" t="s">
        <v>698</v>
      </c>
      <c r="E122" s="85" t="s">
        <v>865</v>
      </c>
      <c r="F122" s="85">
        <v>2018</v>
      </c>
      <c r="G122" s="86">
        <v>43253</v>
      </c>
      <c r="H122" s="87">
        <v>1130.54</v>
      </c>
      <c r="I122" s="87">
        <v>1130.54</v>
      </c>
      <c r="J122" s="85" t="s">
        <v>866</v>
      </c>
    </row>
    <row r="123" spans="1:10" x14ac:dyDescent="0.25">
      <c r="A123" s="85" t="s">
        <v>647</v>
      </c>
      <c r="B123" s="85" t="s">
        <v>648</v>
      </c>
      <c r="C123" s="85" t="s">
        <v>864</v>
      </c>
      <c r="D123" s="85" t="s">
        <v>698</v>
      </c>
      <c r="E123" s="85" t="s">
        <v>867</v>
      </c>
      <c r="F123" s="85">
        <v>2018</v>
      </c>
      <c r="G123" s="86">
        <v>43267</v>
      </c>
      <c r="H123" s="87">
        <v>76.58</v>
      </c>
      <c r="I123" s="87">
        <v>76.58</v>
      </c>
      <c r="J123" s="85" t="s">
        <v>866</v>
      </c>
    </row>
    <row r="124" spans="1:10" x14ac:dyDescent="0.25">
      <c r="A124" s="85" t="s">
        <v>647</v>
      </c>
      <c r="B124" s="85" t="s">
        <v>648</v>
      </c>
      <c r="C124" s="85" t="s">
        <v>868</v>
      </c>
      <c r="D124" s="85" t="s">
        <v>698</v>
      </c>
      <c r="E124" s="85" t="s">
        <v>869</v>
      </c>
      <c r="F124" s="85">
        <v>2018</v>
      </c>
      <c r="G124" s="86">
        <v>43183</v>
      </c>
      <c r="H124" s="87">
        <v>385.43</v>
      </c>
      <c r="I124" s="87">
        <v>385.43</v>
      </c>
      <c r="J124" s="85" t="s">
        <v>870</v>
      </c>
    </row>
    <row r="125" spans="1:10" x14ac:dyDescent="0.25">
      <c r="A125" s="85" t="s">
        <v>647</v>
      </c>
      <c r="B125" s="85" t="s">
        <v>648</v>
      </c>
      <c r="C125" s="85" t="s">
        <v>868</v>
      </c>
      <c r="D125" s="85" t="s">
        <v>698</v>
      </c>
      <c r="E125" s="85" t="s">
        <v>871</v>
      </c>
      <c r="F125" s="85">
        <v>2018</v>
      </c>
      <c r="G125" s="86">
        <v>43281</v>
      </c>
      <c r="H125" s="87">
        <v>407.39</v>
      </c>
      <c r="I125" s="87">
        <v>407.39</v>
      </c>
      <c r="J125" s="85" t="s">
        <v>870</v>
      </c>
    </row>
    <row r="126" spans="1:10" x14ac:dyDescent="0.25">
      <c r="A126" s="85" t="s">
        <v>647</v>
      </c>
      <c r="B126" s="85" t="s">
        <v>648</v>
      </c>
      <c r="C126" s="85" t="s">
        <v>868</v>
      </c>
      <c r="D126" s="85" t="s">
        <v>698</v>
      </c>
      <c r="E126" s="85" t="s">
        <v>872</v>
      </c>
      <c r="F126" s="85">
        <v>2018</v>
      </c>
      <c r="G126" s="86">
        <v>43295</v>
      </c>
      <c r="H126" s="87">
        <v>191.02</v>
      </c>
      <c r="I126" s="87">
        <v>191.02</v>
      </c>
      <c r="J126" s="85" t="s">
        <v>870</v>
      </c>
    </row>
    <row r="127" spans="1:10" x14ac:dyDescent="0.25">
      <c r="A127" s="85" t="s">
        <v>647</v>
      </c>
      <c r="B127" s="85" t="s">
        <v>648</v>
      </c>
      <c r="C127" s="85" t="s">
        <v>868</v>
      </c>
      <c r="D127" s="85" t="s">
        <v>698</v>
      </c>
      <c r="E127" s="85" t="s">
        <v>873</v>
      </c>
      <c r="F127" s="85">
        <v>2018</v>
      </c>
      <c r="G127" s="86">
        <v>43309</v>
      </c>
      <c r="H127" s="87">
        <v>230.59</v>
      </c>
      <c r="I127" s="87">
        <v>230.59</v>
      </c>
      <c r="J127" s="85" t="s">
        <v>870</v>
      </c>
    </row>
    <row r="128" spans="1:10" x14ac:dyDescent="0.25">
      <c r="A128" s="85" t="s">
        <v>647</v>
      </c>
      <c r="B128" s="85" t="s">
        <v>648</v>
      </c>
      <c r="C128" s="85" t="s">
        <v>874</v>
      </c>
      <c r="D128" s="85" t="s">
        <v>698</v>
      </c>
      <c r="E128" s="85" t="s">
        <v>875</v>
      </c>
      <c r="F128" s="85">
        <v>2018</v>
      </c>
      <c r="G128" s="86">
        <v>43267</v>
      </c>
      <c r="H128" s="87">
        <v>1964.78</v>
      </c>
      <c r="I128" s="87">
        <v>1964.78</v>
      </c>
      <c r="J128" s="85" t="s">
        <v>876</v>
      </c>
    </row>
    <row r="129" spans="1:10" x14ac:dyDescent="0.25">
      <c r="A129" s="85" t="s">
        <v>647</v>
      </c>
      <c r="B129" s="85" t="s">
        <v>648</v>
      </c>
      <c r="C129" s="85" t="s">
        <v>874</v>
      </c>
      <c r="D129" s="85" t="s">
        <v>698</v>
      </c>
      <c r="E129" s="85" t="s">
        <v>877</v>
      </c>
      <c r="F129" s="85">
        <v>2018</v>
      </c>
      <c r="G129" s="86">
        <v>43295</v>
      </c>
      <c r="H129" s="87">
        <v>76.5</v>
      </c>
      <c r="I129" s="87">
        <v>76.5</v>
      </c>
      <c r="J129" s="85" t="s">
        <v>876</v>
      </c>
    </row>
    <row r="130" spans="1:10" x14ac:dyDescent="0.25">
      <c r="A130" s="85" t="s">
        <v>647</v>
      </c>
      <c r="B130" s="85" t="s">
        <v>648</v>
      </c>
      <c r="C130" s="85" t="s">
        <v>874</v>
      </c>
      <c r="D130" s="85" t="s">
        <v>698</v>
      </c>
      <c r="E130" s="85" t="s">
        <v>878</v>
      </c>
      <c r="F130" s="85">
        <v>2018</v>
      </c>
      <c r="G130" s="86">
        <v>43309</v>
      </c>
      <c r="H130" s="87">
        <v>81.31</v>
      </c>
      <c r="I130" s="87">
        <v>81.31</v>
      </c>
      <c r="J130" s="85" t="s">
        <v>876</v>
      </c>
    </row>
    <row r="131" spans="1:10" x14ac:dyDescent="0.25">
      <c r="A131" s="85" t="s">
        <v>647</v>
      </c>
      <c r="B131" s="85" t="s">
        <v>648</v>
      </c>
      <c r="C131" s="85" t="s">
        <v>879</v>
      </c>
      <c r="D131" s="85" t="s">
        <v>698</v>
      </c>
      <c r="E131" s="85" t="s">
        <v>880</v>
      </c>
      <c r="F131" s="85">
        <v>2018</v>
      </c>
      <c r="G131" s="86">
        <v>43211</v>
      </c>
      <c r="H131" s="87">
        <v>250.88</v>
      </c>
      <c r="I131" s="87">
        <v>250.88</v>
      </c>
      <c r="J131" s="85" t="s">
        <v>881</v>
      </c>
    </row>
    <row r="132" spans="1:10" x14ac:dyDescent="0.25">
      <c r="A132" s="85" t="s">
        <v>647</v>
      </c>
      <c r="B132" s="85" t="s">
        <v>648</v>
      </c>
      <c r="C132" s="85" t="s">
        <v>879</v>
      </c>
      <c r="D132" s="85" t="s">
        <v>698</v>
      </c>
      <c r="E132" s="85" t="s">
        <v>882</v>
      </c>
      <c r="F132" s="85">
        <v>2018</v>
      </c>
      <c r="G132" s="86">
        <v>43309</v>
      </c>
      <c r="H132" s="87">
        <v>78.11</v>
      </c>
      <c r="I132" s="87">
        <v>78.11</v>
      </c>
      <c r="J132" s="85" t="s">
        <v>881</v>
      </c>
    </row>
    <row r="133" spans="1:10" x14ac:dyDescent="0.25">
      <c r="A133" s="85" t="s">
        <v>647</v>
      </c>
      <c r="B133" s="85" t="s">
        <v>648</v>
      </c>
      <c r="C133" s="85" t="s">
        <v>883</v>
      </c>
      <c r="D133" s="85" t="s">
        <v>698</v>
      </c>
      <c r="E133" s="85" t="s">
        <v>884</v>
      </c>
      <c r="F133" s="85">
        <v>2018</v>
      </c>
      <c r="G133" s="86">
        <v>43295</v>
      </c>
      <c r="H133" s="87">
        <v>39.24</v>
      </c>
      <c r="I133" s="87">
        <v>39.24</v>
      </c>
      <c r="J133" s="85" t="s">
        <v>885</v>
      </c>
    </row>
    <row r="134" spans="1:10" x14ac:dyDescent="0.25">
      <c r="A134" s="85" t="s">
        <v>647</v>
      </c>
      <c r="B134" s="85" t="s">
        <v>648</v>
      </c>
      <c r="C134" s="85" t="s">
        <v>883</v>
      </c>
      <c r="D134" s="85" t="s">
        <v>698</v>
      </c>
      <c r="E134" s="85" t="s">
        <v>886</v>
      </c>
      <c r="F134" s="85">
        <v>2018</v>
      </c>
      <c r="G134" s="86">
        <v>43309</v>
      </c>
      <c r="H134" s="87">
        <v>397.44</v>
      </c>
      <c r="I134" s="87">
        <v>397.44</v>
      </c>
      <c r="J134" s="85" t="s">
        <v>885</v>
      </c>
    </row>
    <row r="135" spans="1:10" x14ac:dyDescent="0.25">
      <c r="A135" s="85" t="s">
        <v>647</v>
      </c>
      <c r="B135" s="85" t="s">
        <v>648</v>
      </c>
      <c r="C135" s="85" t="s">
        <v>887</v>
      </c>
      <c r="D135" s="85" t="s">
        <v>698</v>
      </c>
      <c r="E135" s="85" t="s">
        <v>888</v>
      </c>
      <c r="F135" s="85">
        <v>2018</v>
      </c>
      <c r="G135" s="86">
        <v>43295</v>
      </c>
      <c r="H135" s="87">
        <v>341.68</v>
      </c>
      <c r="I135" s="87">
        <v>341.68</v>
      </c>
      <c r="J135" s="85" t="s">
        <v>889</v>
      </c>
    </row>
    <row r="136" spans="1:10" x14ac:dyDescent="0.25">
      <c r="A136" s="85" t="s">
        <v>647</v>
      </c>
      <c r="B136" s="85" t="s">
        <v>648</v>
      </c>
      <c r="C136" s="85" t="s">
        <v>887</v>
      </c>
      <c r="D136" s="85" t="s">
        <v>698</v>
      </c>
      <c r="E136" s="85" t="s">
        <v>890</v>
      </c>
      <c r="F136" s="85">
        <v>2018</v>
      </c>
      <c r="G136" s="86">
        <v>43309</v>
      </c>
      <c r="H136" s="87">
        <v>81.93</v>
      </c>
      <c r="I136" s="87">
        <v>81.93</v>
      </c>
      <c r="J136" s="85" t="s">
        <v>889</v>
      </c>
    </row>
    <row r="137" spans="1:10" x14ac:dyDescent="0.25">
      <c r="A137" s="85" t="s">
        <v>647</v>
      </c>
      <c r="B137" s="85" t="s">
        <v>648</v>
      </c>
      <c r="C137" s="85" t="s">
        <v>891</v>
      </c>
      <c r="D137" s="85" t="s">
        <v>698</v>
      </c>
      <c r="E137" s="85" t="s">
        <v>892</v>
      </c>
      <c r="F137" s="85">
        <v>2018</v>
      </c>
      <c r="G137" s="86">
        <v>43295</v>
      </c>
      <c r="H137" s="87">
        <v>75.64</v>
      </c>
      <c r="I137" s="87">
        <v>75.64</v>
      </c>
      <c r="J137" s="85" t="s">
        <v>893</v>
      </c>
    </row>
    <row r="138" spans="1:10" x14ac:dyDescent="0.25">
      <c r="A138" s="85" t="s">
        <v>647</v>
      </c>
      <c r="B138" s="85" t="s">
        <v>648</v>
      </c>
      <c r="C138" s="85" t="s">
        <v>894</v>
      </c>
      <c r="D138" s="85" t="s">
        <v>698</v>
      </c>
      <c r="E138" s="85" t="s">
        <v>895</v>
      </c>
      <c r="F138" s="85">
        <v>2018</v>
      </c>
      <c r="G138" s="86">
        <v>43309</v>
      </c>
      <c r="H138" s="87">
        <v>528.01</v>
      </c>
      <c r="I138" s="87">
        <v>528.01</v>
      </c>
      <c r="J138" s="85" t="s">
        <v>896</v>
      </c>
    </row>
    <row r="139" spans="1:10" x14ac:dyDescent="0.25">
      <c r="A139" s="85" t="s">
        <v>647</v>
      </c>
      <c r="B139" s="85" t="s">
        <v>648</v>
      </c>
      <c r="C139" s="85" t="s">
        <v>897</v>
      </c>
      <c r="D139" s="85" t="s">
        <v>698</v>
      </c>
      <c r="E139" s="85" t="s">
        <v>898</v>
      </c>
      <c r="F139" s="85">
        <v>2018</v>
      </c>
      <c r="G139" s="86">
        <v>43183</v>
      </c>
      <c r="H139" s="87">
        <v>300.12</v>
      </c>
      <c r="I139" s="87">
        <v>300.12</v>
      </c>
      <c r="J139" s="85" t="s">
        <v>899</v>
      </c>
    </row>
    <row r="140" spans="1:10" x14ac:dyDescent="0.25">
      <c r="A140" s="85" t="s">
        <v>647</v>
      </c>
      <c r="B140" s="85" t="s">
        <v>648</v>
      </c>
      <c r="C140" s="85" t="s">
        <v>897</v>
      </c>
      <c r="D140" s="85" t="s">
        <v>698</v>
      </c>
      <c r="E140" s="85" t="s">
        <v>900</v>
      </c>
      <c r="F140" s="85">
        <v>2018</v>
      </c>
      <c r="G140" s="86">
        <v>43225</v>
      </c>
      <c r="H140" s="87">
        <v>239.23</v>
      </c>
      <c r="I140" s="87">
        <v>239.23</v>
      </c>
      <c r="J140" s="85" t="s">
        <v>899</v>
      </c>
    </row>
    <row r="141" spans="1:10" x14ac:dyDescent="0.25">
      <c r="A141" s="85" t="s">
        <v>647</v>
      </c>
      <c r="B141" s="85" t="s">
        <v>648</v>
      </c>
      <c r="C141" s="85" t="s">
        <v>897</v>
      </c>
      <c r="D141" s="85" t="s">
        <v>698</v>
      </c>
      <c r="E141" s="85" t="s">
        <v>901</v>
      </c>
      <c r="F141" s="85">
        <v>2018</v>
      </c>
      <c r="G141" s="86">
        <v>43239</v>
      </c>
      <c r="H141" s="87">
        <v>195.67</v>
      </c>
      <c r="I141" s="87">
        <v>195.67</v>
      </c>
      <c r="J141" s="85" t="s">
        <v>899</v>
      </c>
    </row>
    <row r="142" spans="1:10" x14ac:dyDescent="0.25">
      <c r="A142" s="85" t="s">
        <v>647</v>
      </c>
      <c r="B142" s="85" t="s">
        <v>648</v>
      </c>
      <c r="C142" s="85" t="s">
        <v>897</v>
      </c>
      <c r="D142" s="85" t="s">
        <v>698</v>
      </c>
      <c r="E142" s="85" t="s">
        <v>902</v>
      </c>
      <c r="F142" s="85">
        <v>2018</v>
      </c>
      <c r="G142" s="86">
        <v>43253</v>
      </c>
      <c r="H142" s="87">
        <v>1234.1199999999999</v>
      </c>
      <c r="I142" s="87">
        <v>1234.1199999999999</v>
      </c>
      <c r="J142" s="85" t="s">
        <v>899</v>
      </c>
    </row>
    <row r="143" spans="1:10" x14ac:dyDescent="0.25">
      <c r="A143" s="85" t="s">
        <v>647</v>
      </c>
      <c r="B143" s="85" t="s">
        <v>648</v>
      </c>
      <c r="C143" s="85" t="s">
        <v>897</v>
      </c>
      <c r="D143" s="85" t="s">
        <v>698</v>
      </c>
      <c r="E143" s="85" t="s">
        <v>903</v>
      </c>
      <c r="F143" s="85">
        <v>2018</v>
      </c>
      <c r="G143" s="86">
        <v>43267</v>
      </c>
      <c r="H143" s="87">
        <v>347.24</v>
      </c>
      <c r="I143" s="87">
        <v>347.24</v>
      </c>
      <c r="J143" s="85" t="s">
        <v>899</v>
      </c>
    </row>
    <row r="144" spans="1:10" x14ac:dyDescent="0.25">
      <c r="A144" s="85" t="s">
        <v>647</v>
      </c>
      <c r="B144" s="85" t="s">
        <v>648</v>
      </c>
      <c r="C144" s="85" t="s">
        <v>897</v>
      </c>
      <c r="D144" s="85" t="s">
        <v>698</v>
      </c>
      <c r="E144" s="85" t="s">
        <v>904</v>
      </c>
      <c r="F144" s="85">
        <v>2018</v>
      </c>
      <c r="G144" s="86">
        <v>43295</v>
      </c>
      <c r="H144" s="87">
        <v>326.60000000000002</v>
      </c>
      <c r="I144" s="87">
        <v>326.60000000000002</v>
      </c>
      <c r="J144" s="85" t="s">
        <v>899</v>
      </c>
    </row>
    <row r="145" spans="1:10" x14ac:dyDescent="0.25">
      <c r="A145" s="85" t="s">
        <v>647</v>
      </c>
      <c r="B145" s="85" t="s">
        <v>648</v>
      </c>
      <c r="C145" s="85" t="s">
        <v>897</v>
      </c>
      <c r="D145" s="85" t="s">
        <v>698</v>
      </c>
      <c r="E145" s="85" t="s">
        <v>905</v>
      </c>
      <c r="F145" s="85">
        <v>2018</v>
      </c>
      <c r="G145" s="86">
        <v>43309</v>
      </c>
      <c r="H145" s="87">
        <v>119.39</v>
      </c>
      <c r="I145" s="87">
        <v>119.39</v>
      </c>
      <c r="J145" s="85" t="s">
        <v>899</v>
      </c>
    </row>
    <row r="146" spans="1:10" x14ac:dyDescent="0.25">
      <c r="A146" s="85" t="s">
        <v>647</v>
      </c>
      <c r="B146" s="85" t="s">
        <v>648</v>
      </c>
      <c r="C146" s="85" t="s">
        <v>906</v>
      </c>
      <c r="D146" s="85" t="s">
        <v>698</v>
      </c>
      <c r="E146" s="85" t="s">
        <v>907</v>
      </c>
      <c r="F146" s="85">
        <v>2018</v>
      </c>
      <c r="G146" s="86">
        <v>43295</v>
      </c>
      <c r="H146" s="87">
        <v>81.31</v>
      </c>
      <c r="I146" s="87">
        <v>81.31</v>
      </c>
      <c r="J146" s="85" t="s">
        <v>908</v>
      </c>
    </row>
    <row r="147" spans="1:10" x14ac:dyDescent="0.25">
      <c r="A147" s="85" t="s">
        <v>647</v>
      </c>
      <c r="B147" s="85" t="s">
        <v>648</v>
      </c>
      <c r="C147" s="85" t="s">
        <v>906</v>
      </c>
      <c r="D147" s="85" t="s">
        <v>698</v>
      </c>
      <c r="E147" s="85" t="s">
        <v>909</v>
      </c>
      <c r="F147" s="85">
        <v>2018</v>
      </c>
      <c r="G147" s="86">
        <v>43309</v>
      </c>
      <c r="H147" s="87">
        <v>77.650000000000006</v>
      </c>
      <c r="I147" s="87">
        <v>77.650000000000006</v>
      </c>
      <c r="J147" s="85" t="s">
        <v>908</v>
      </c>
    </row>
    <row r="148" spans="1:10" x14ac:dyDescent="0.25">
      <c r="A148" s="85" t="s">
        <v>647</v>
      </c>
      <c r="B148" s="85" t="s">
        <v>648</v>
      </c>
      <c r="C148" s="85" t="s">
        <v>910</v>
      </c>
      <c r="D148" s="85" t="s">
        <v>698</v>
      </c>
      <c r="E148" s="85" t="s">
        <v>911</v>
      </c>
      <c r="F148" s="85">
        <v>2018</v>
      </c>
      <c r="G148" s="86">
        <v>43183</v>
      </c>
      <c r="H148" s="87">
        <v>82.64</v>
      </c>
      <c r="I148" s="87">
        <v>82.64</v>
      </c>
      <c r="J148" s="85" t="s">
        <v>912</v>
      </c>
    </row>
    <row r="149" spans="1:10" x14ac:dyDescent="0.25">
      <c r="A149" s="85" t="s">
        <v>647</v>
      </c>
      <c r="B149" s="85" t="s">
        <v>648</v>
      </c>
      <c r="C149" s="85" t="s">
        <v>910</v>
      </c>
      <c r="D149" s="85" t="s">
        <v>698</v>
      </c>
      <c r="E149" s="85" t="s">
        <v>913</v>
      </c>
      <c r="F149" s="85">
        <v>2018</v>
      </c>
      <c r="G149" s="86">
        <v>43295</v>
      </c>
      <c r="H149" s="87">
        <v>196.14</v>
      </c>
      <c r="I149" s="87">
        <v>196.14</v>
      </c>
      <c r="J149" s="85" t="s">
        <v>912</v>
      </c>
    </row>
    <row r="150" spans="1:10" x14ac:dyDescent="0.25">
      <c r="A150" s="85" t="s">
        <v>647</v>
      </c>
      <c r="B150" s="85" t="s">
        <v>648</v>
      </c>
      <c r="C150" s="85" t="s">
        <v>910</v>
      </c>
      <c r="D150" s="85" t="s">
        <v>698</v>
      </c>
      <c r="E150" s="85" t="s">
        <v>914</v>
      </c>
      <c r="F150" s="85">
        <v>2018</v>
      </c>
      <c r="G150" s="86">
        <v>43309</v>
      </c>
      <c r="H150" s="87">
        <v>283.49</v>
      </c>
      <c r="I150" s="87">
        <v>283.49</v>
      </c>
      <c r="J150" s="85" t="s">
        <v>912</v>
      </c>
    </row>
    <row r="151" spans="1:10" x14ac:dyDescent="0.25">
      <c r="A151" s="85" t="s">
        <v>647</v>
      </c>
      <c r="B151" s="85" t="s">
        <v>648</v>
      </c>
      <c r="C151" s="85" t="s">
        <v>915</v>
      </c>
      <c r="D151" s="85" t="s">
        <v>698</v>
      </c>
      <c r="E151" s="85" t="s">
        <v>916</v>
      </c>
      <c r="F151" s="85">
        <v>2018</v>
      </c>
      <c r="G151" s="86">
        <v>43253</v>
      </c>
      <c r="H151" s="87">
        <v>376.65</v>
      </c>
      <c r="I151" s="87">
        <v>376.65</v>
      </c>
      <c r="J151" s="85" t="s">
        <v>917</v>
      </c>
    </row>
    <row r="152" spans="1:10" x14ac:dyDescent="0.25">
      <c r="A152" s="85" t="s">
        <v>647</v>
      </c>
      <c r="B152" s="85" t="s">
        <v>648</v>
      </c>
      <c r="C152" s="85" t="s">
        <v>918</v>
      </c>
      <c r="D152" s="85" t="s">
        <v>698</v>
      </c>
      <c r="E152" s="85" t="s">
        <v>919</v>
      </c>
      <c r="F152" s="85">
        <v>2018</v>
      </c>
      <c r="G152" s="86">
        <v>43183</v>
      </c>
      <c r="H152" s="87">
        <v>1405.51</v>
      </c>
      <c r="I152" s="87">
        <v>1405.51</v>
      </c>
      <c r="J152" s="85" t="s">
        <v>920</v>
      </c>
    </row>
    <row r="153" spans="1:10" x14ac:dyDescent="0.25">
      <c r="A153" s="85" t="s">
        <v>647</v>
      </c>
      <c r="B153" s="85" t="s">
        <v>648</v>
      </c>
      <c r="C153" s="85" t="s">
        <v>918</v>
      </c>
      <c r="D153" s="85" t="s">
        <v>698</v>
      </c>
      <c r="E153" s="85" t="s">
        <v>921</v>
      </c>
      <c r="F153" s="85">
        <v>2018</v>
      </c>
      <c r="G153" s="86">
        <v>43225</v>
      </c>
      <c r="H153" s="87">
        <v>190.84</v>
      </c>
      <c r="I153" s="87">
        <v>190.84</v>
      </c>
      <c r="J153" s="85" t="s">
        <v>920</v>
      </c>
    </row>
    <row r="154" spans="1:10" x14ac:dyDescent="0.25">
      <c r="A154" s="85" t="s">
        <v>647</v>
      </c>
      <c r="B154" s="85" t="s">
        <v>648</v>
      </c>
      <c r="C154" s="85" t="s">
        <v>918</v>
      </c>
      <c r="D154" s="85" t="s">
        <v>698</v>
      </c>
      <c r="E154" s="85" t="s">
        <v>922</v>
      </c>
      <c r="F154" s="85">
        <v>2018</v>
      </c>
      <c r="G154" s="86">
        <v>43239</v>
      </c>
      <c r="H154" s="87">
        <v>573.72</v>
      </c>
      <c r="I154" s="87">
        <v>573.72</v>
      </c>
      <c r="J154" s="85" t="s">
        <v>920</v>
      </c>
    </row>
    <row r="155" spans="1:10" x14ac:dyDescent="0.25">
      <c r="A155" s="85" t="s">
        <v>647</v>
      </c>
      <c r="B155" s="85" t="s">
        <v>648</v>
      </c>
      <c r="C155" s="85" t="s">
        <v>918</v>
      </c>
      <c r="D155" s="85" t="s">
        <v>698</v>
      </c>
      <c r="E155" s="85" t="s">
        <v>923</v>
      </c>
      <c r="F155" s="85">
        <v>2018</v>
      </c>
      <c r="G155" s="86">
        <v>43253</v>
      </c>
      <c r="H155" s="87">
        <v>1060.19</v>
      </c>
      <c r="I155" s="87">
        <v>1060.19</v>
      </c>
      <c r="J155" s="85" t="s">
        <v>920</v>
      </c>
    </row>
    <row r="156" spans="1:10" x14ac:dyDescent="0.25">
      <c r="A156" s="85" t="s">
        <v>647</v>
      </c>
      <c r="B156" s="85" t="s">
        <v>648</v>
      </c>
      <c r="C156" s="85" t="s">
        <v>918</v>
      </c>
      <c r="D156" s="85" t="s">
        <v>698</v>
      </c>
      <c r="E156" s="85" t="s">
        <v>924</v>
      </c>
      <c r="F156" s="85">
        <v>2018</v>
      </c>
      <c r="G156" s="86">
        <v>43281</v>
      </c>
      <c r="H156" s="87">
        <v>80.88</v>
      </c>
      <c r="I156" s="87">
        <v>80.88</v>
      </c>
      <c r="J156" s="85" t="s">
        <v>920</v>
      </c>
    </row>
    <row r="157" spans="1:10" x14ac:dyDescent="0.25">
      <c r="A157" s="85" t="s">
        <v>647</v>
      </c>
      <c r="B157" s="85" t="s">
        <v>648</v>
      </c>
      <c r="C157" s="85" t="s">
        <v>918</v>
      </c>
      <c r="D157" s="85" t="s">
        <v>698</v>
      </c>
      <c r="E157" s="85" t="s">
        <v>925</v>
      </c>
      <c r="F157" s="85">
        <v>2018</v>
      </c>
      <c r="G157" s="86">
        <v>43295</v>
      </c>
      <c r="H157" s="87">
        <v>268.49</v>
      </c>
      <c r="I157" s="87">
        <v>268.49</v>
      </c>
      <c r="J157" s="85" t="s">
        <v>920</v>
      </c>
    </row>
    <row r="158" spans="1:10" x14ac:dyDescent="0.25">
      <c r="A158" s="85" t="s">
        <v>647</v>
      </c>
      <c r="B158" s="85" t="s">
        <v>648</v>
      </c>
      <c r="C158" s="85" t="s">
        <v>918</v>
      </c>
      <c r="D158" s="85" t="s">
        <v>698</v>
      </c>
      <c r="E158" s="85" t="s">
        <v>926</v>
      </c>
      <c r="F158" s="85">
        <v>2018</v>
      </c>
      <c r="G158" s="86">
        <v>43309</v>
      </c>
      <c r="H158" s="87">
        <v>526.71</v>
      </c>
      <c r="I158" s="87">
        <v>526.71</v>
      </c>
      <c r="J158" s="85" t="s">
        <v>920</v>
      </c>
    </row>
    <row r="159" spans="1:10" x14ac:dyDescent="0.25">
      <c r="A159" s="85" t="s">
        <v>647</v>
      </c>
      <c r="B159" s="85" t="s">
        <v>648</v>
      </c>
      <c r="C159" s="85" t="s">
        <v>927</v>
      </c>
      <c r="D159" s="85" t="s">
        <v>698</v>
      </c>
      <c r="E159" s="85" t="s">
        <v>928</v>
      </c>
      <c r="F159" s="85">
        <v>2018</v>
      </c>
      <c r="G159" s="86">
        <v>43309</v>
      </c>
      <c r="H159" s="87">
        <v>190.2</v>
      </c>
      <c r="I159" s="87">
        <v>190.2</v>
      </c>
      <c r="J159" s="85" t="s">
        <v>929</v>
      </c>
    </row>
    <row r="160" spans="1:10" x14ac:dyDescent="0.25">
      <c r="A160" s="85" t="s">
        <v>647</v>
      </c>
      <c r="B160" s="85" t="s">
        <v>648</v>
      </c>
      <c r="C160" s="85" t="s">
        <v>930</v>
      </c>
      <c r="D160" s="85" t="s">
        <v>698</v>
      </c>
      <c r="E160" s="85" t="s">
        <v>931</v>
      </c>
      <c r="F160" s="85">
        <v>2018</v>
      </c>
      <c r="G160" s="86">
        <v>43309</v>
      </c>
      <c r="H160" s="87">
        <v>204.97</v>
      </c>
      <c r="I160" s="87">
        <v>204.97</v>
      </c>
      <c r="J160" s="85" t="s">
        <v>932</v>
      </c>
    </row>
    <row r="161" spans="1:10" x14ac:dyDescent="0.25">
      <c r="A161" s="85" t="s">
        <v>647</v>
      </c>
      <c r="B161" s="85" t="s">
        <v>648</v>
      </c>
      <c r="C161" s="85" t="s">
        <v>933</v>
      </c>
      <c r="D161" s="85" t="s">
        <v>698</v>
      </c>
      <c r="E161" s="85" t="s">
        <v>934</v>
      </c>
      <c r="F161" s="85">
        <v>2018</v>
      </c>
      <c r="G161" s="86">
        <v>43183</v>
      </c>
      <c r="H161" s="87">
        <v>157.56</v>
      </c>
      <c r="I161" s="87">
        <v>157.56</v>
      </c>
      <c r="J161" s="85" t="s">
        <v>935</v>
      </c>
    </row>
    <row r="162" spans="1:10" x14ac:dyDescent="0.25">
      <c r="A162" s="85" t="s">
        <v>647</v>
      </c>
      <c r="B162" s="85" t="s">
        <v>648</v>
      </c>
      <c r="C162" s="85" t="s">
        <v>933</v>
      </c>
      <c r="D162" s="85" t="s">
        <v>698</v>
      </c>
      <c r="E162" s="85" t="s">
        <v>936</v>
      </c>
      <c r="F162" s="85">
        <v>2018</v>
      </c>
      <c r="G162" s="86">
        <v>43197</v>
      </c>
      <c r="H162" s="87">
        <v>209.83</v>
      </c>
      <c r="I162" s="87">
        <v>209.83</v>
      </c>
      <c r="J162" s="85" t="s">
        <v>935</v>
      </c>
    </row>
    <row r="163" spans="1:10" x14ac:dyDescent="0.25">
      <c r="A163" s="85" t="s">
        <v>647</v>
      </c>
      <c r="B163" s="85" t="s">
        <v>648</v>
      </c>
      <c r="C163" s="85" t="s">
        <v>933</v>
      </c>
      <c r="D163" s="85" t="s">
        <v>698</v>
      </c>
      <c r="E163" s="85" t="s">
        <v>937</v>
      </c>
      <c r="F163" s="85">
        <v>2018</v>
      </c>
      <c r="G163" s="86">
        <v>43211</v>
      </c>
      <c r="H163" s="87">
        <v>205.37</v>
      </c>
      <c r="I163" s="87">
        <v>205.37</v>
      </c>
      <c r="J163" s="85" t="s">
        <v>935</v>
      </c>
    </row>
    <row r="164" spans="1:10" x14ac:dyDescent="0.25">
      <c r="A164" s="85" t="s">
        <v>647</v>
      </c>
      <c r="B164" s="85" t="s">
        <v>648</v>
      </c>
      <c r="C164" s="85" t="s">
        <v>933</v>
      </c>
      <c r="D164" s="85" t="s">
        <v>698</v>
      </c>
      <c r="E164" s="85" t="s">
        <v>938</v>
      </c>
      <c r="F164" s="85">
        <v>2018</v>
      </c>
      <c r="G164" s="86">
        <v>43225</v>
      </c>
      <c r="H164" s="87">
        <v>367.93</v>
      </c>
      <c r="I164" s="87">
        <v>367.93</v>
      </c>
      <c r="J164" s="85" t="s">
        <v>935</v>
      </c>
    </row>
    <row r="165" spans="1:10" x14ac:dyDescent="0.25">
      <c r="A165" s="85" t="s">
        <v>647</v>
      </c>
      <c r="B165" s="85" t="s">
        <v>648</v>
      </c>
      <c r="C165" s="85" t="s">
        <v>933</v>
      </c>
      <c r="D165" s="85" t="s">
        <v>698</v>
      </c>
      <c r="E165" s="85" t="s">
        <v>939</v>
      </c>
      <c r="F165" s="85">
        <v>2018</v>
      </c>
      <c r="G165" s="86">
        <v>43253</v>
      </c>
      <c r="H165" s="87">
        <v>164.66</v>
      </c>
      <c r="I165" s="87">
        <v>164.66</v>
      </c>
      <c r="J165" s="85" t="s">
        <v>935</v>
      </c>
    </row>
    <row r="166" spans="1:10" x14ac:dyDescent="0.25">
      <c r="A166" s="85" t="s">
        <v>647</v>
      </c>
      <c r="B166" s="85" t="s">
        <v>648</v>
      </c>
      <c r="C166" s="85" t="s">
        <v>933</v>
      </c>
      <c r="D166" s="85" t="s">
        <v>698</v>
      </c>
      <c r="E166" s="85" t="s">
        <v>940</v>
      </c>
      <c r="F166" s="85">
        <v>2018</v>
      </c>
      <c r="G166" s="86">
        <v>43267</v>
      </c>
      <c r="H166" s="87">
        <v>76.39</v>
      </c>
      <c r="I166" s="87">
        <v>76.39</v>
      </c>
      <c r="J166" s="85" t="s">
        <v>935</v>
      </c>
    </row>
    <row r="167" spans="1:10" x14ac:dyDescent="0.25">
      <c r="A167" s="85" t="s">
        <v>647</v>
      </c>
      <c r="B167" s="85" t="s">
        <v>648</v>
      </c>
      <c r="C167" s="85" t="s">
        <v>941</v>
      </c>
      <c r="D167" s="85" t="s">
        <v>698</v>
      </c>
      <c r="E167" s="85" t="s">
        <v>942</v>
      </c>
      <c r="F167" s="85">
        <v>2018</v>
      </c>
      <c r="G167" s="86">
        <v>43183</v>
      </c>
      <c r="H167" s="87">
        <v>399.43</v>
      </c>
      <c r="I167" s="87">
        <v>399.43</v>
      </c>
      <c r="J167" s="85" t="s">
        <v>943</v>
      </c>
    </row>
    <row r="168" spans="1:10" x14ac:dyDescent="0.25">
      <c r="A168" s="85" t="s">
        <v>647</v>
      </c>
      <c r="B168" s="85" t="s">
        <v>648</v>
      </c>
      <c r="C168" s="85" t="s">
        <v>941</v>
      </c>
      <c r="D168" s="85" t="s">
        <v>698</v>
      </c>
      <c r="E168" s="85" t="s">
        <v>944</v>
      </c>
      <c r="F168" s="85">
        <v>2018</v>
      </c>
      <c r="G168" s="86">
        <v>43197</v>
      </c>
      <c r="H168" s="87">
        <v>507.76</v>
      </c>
      <c r="I168" s="87">
        <v>507.76</v>
      </c>
      <c r="J168" s="85" t="s">
        <v>943</v>
      </c>
    </row>
    <row r="169" spans="1:10" x14ac:dyDescent="0.25">
      <c r="A169" s="85" t="s">
        <v>647</v>
      </c>
      <c r="B169" s="85" t="s">
        <v>648</v>
      </c>
      <c r="C169" s="85" t="s">
        <v>941</v>
      </c>
      <c r="D169" s="85" t="s">
        <v>698</v>
      </c>
      <c r="E169" s="85" t="s">
        <v>945</v>
      </c>
      <c r="F169" s="85">
        <v>2018</v>
      </c>
      <c r="G169" s="86">
        <v>43211</v>
      </c>
      <c r="H169" s="87">
        <v>80.709999999999994</v>
      </c>
      <c r="I169" s="87">
        <v>80.709999999999994</v>
      </c>
      <c r="J169" s="85" t="s">
        <v>943</v>
      </c>
    </row>
    <row r="170" spans="1:10" x14ac:dyDescent="0.25">
      <c r="A170" s="85" t="s">
        <v>647</v>
      </c>
      <c r="B170" s="85" t="s">
        <v>648</v>
      </c>
      <c r="C170" s="85" t="s">
        <v>941</v>
      </c>
      <c r="D170" s="85" t="s">
        <v>698</v>
      </c>
      <c r="E170" s="85" t="s">
        <v>946</v>
      </c>
      <c r="F170" s="85">
        <v>2018</v>
      </c>
      <c r="G170" s="86">
        <v>43253</v>
      </c>
      <c r="H170" s="87">
        <v>591.09</v>
      </c>
      <c r="I170" s="87">
        <v>591.09</v>
      </c>
      <c r="J170" s="85" t="s">
        <v>943</v>
      </c>
    </row>
    <row r="171" spans="1:10" x14ac:dyDescent="0.25">
      <c r="A171" s="85" t="s">
        <v>647</v>
      </c>
      <c r="B171" s="85" t="s">
        <v>648</v>
      </c>
      <c r="C171" s="85" t="s">
        <v>941</v>
      </c>
      <c r="D171" s="85" t="s">
        <v>698</v>
      </c>
      <c r="E171" s="85" t="s">
        <v>947</v>
      </c>
      <c r="F171" s="85">
        <v>2018</v>
      </c>
      <c r="G171" s="86">
        <v>43281</v>
      </c>
      <c r="H171" s="87">
        <v>263.95999999999998</v>
      </c>
      <c r="I171" s="87">
        <v>263.95999999999998</v>
      </c>
      <c r="J171" s="85" t="s">
        <v>943</v>
      </c>
    </row>
    <row r="172" spans="1:10" x14ac:dyDescent="0.25">
      <c r="A172" s="85" t="s">
        <v>647</v>
      </c>
      <c r="B172" s="85" t="s">
        <v>648</v>
      </c>
      <c r="C172" s="85" t="s">
        <v>941</v>
      </c>
      <c r="D172" s="85" t="s">
        <v>698</v>
      </c>
      <c r="E172" s="85" t="s">
        <v>948</v>
      </c>
      <c r="F172" s="85">
        <v>2018</v>
      </c>
      <c r="G172" s="86">
        <v>43309</v>
      </c>
      <c r="H172" s="87">
        <v>523.19000000000005</v>
      </c>
      <c r="I172" s="87">
        <v>523.19000000000005</v>
      </c>
      <c r="J172" s="85" t="s">
        <v>943</v>
      </c>
    </row>
    <row r="173" spans="1:10" x14ac:dyDescent="0.25">
      <c r="A173" s="85" t="s">
        <v>647</v>
      </c>
      <c r="B173" s="85" t="s">
        <v>648</v>
      </c>
      <c r="C173" s="85" t="s">
        <v>949</v>
      </c>
      <c r="D173" s="85" t="s">
        <v>698</v>
      </c>
      <c r="E173" s="85" t="s">
        <v>950</v>
      </c>
      <c r="F173" s="85">
        <v>2018</v>
      </c>
      <c r="G173" s="86">
        <v>43197</v>
      </c>
      <c r="H173" s="87">
        <v>386.94</v>
      </c>
      <c r="I173" s="87">
        <v>386.94</v>
      </c>
      <c r="J173" s="85" t="s">
        <v>951</v>
      </c>
    </row>
    <row r="174" spans="1:10" x14ac:dyDescent="0.25">
      <c r="A174" s="85" t="s">
        <v>647</v>
      </c>
      <c r="B174" s="85" t="s">
        <v>648</v>
      </c>
      <c r="C174" s="85" t="s">
        <v>949</v>
      </c>
      <c r="D174" s="85" t="s">
        <v>698</v>
      </c>
      <c r="E174" s="85" t="s">
        <v>952</v>
      </c>
      <c r="F174" s="85">
        <v>2018</v>
      </c>
      <c r="G174" s="86">
        <v>43253</v>
      </c>
      <c r="H174" s="87">
        <v>520.96</v>
      </c>
      <c r="I174" s="87">
        <v>520.96</v>
      </c>
      <c r="J174" s="85" t="s">
        <v>951</v>
      </c>
    </row>
    <row r="175" spans="1:10" x14ac:dyDescent="0.25">
      <c r="A175" s="85" t="s">
        <v>647</v>
      </c>
      <c r="B175" s="85" t="s">
        <v>648</v>
      </c>
      <c r="C175" s="85" t="s">
        <v>953</v>
      </c>
      <c r="D175" s="85" t="s">
        <v>698</v>
      </c>
      <c r="E175" s="85" t="s">
        <v>954</v>
      </c>
      <c r="F175" s="85">
        <v>2018</v>
      </c>
      <c r="G175" s="86">
        <v>43309</v>
      </c>
      <c r="H175" s="87">
        <v>76.150000000000006</v>
      </c>
      <c r="I175" s="87">
        <v>76.150000000000006</v>
      </c>
      <c r="J175" s="85" t="s">
        <v>955</v>
      </c>
    </row>
    <row r="176" spans="1:10" x14ac:dyDescent="0.25">
      <c r="A176" s="85" t="s">
        <v>647</v>
      </c>
      <c r="B176" s="85" t="s">
        <v>648</v>
      </c>
      <c r="C176" s="85" t="s">
        <v>956</v>
      </c>
      <c r="D176" s="85" t="s">
        <v>698</v>
      </c>
      <c r="E176" s="85" t="s">
        <v>957</v>
      </c>
      <c r="F176" s="85">
        <v>2018</v>
      </c>
      <c r="G176" s="86">
        <v>43239</v>
      </c>
      <c r="H176" s="87">
        <v>181.92</v>
      </c>
      <c r="I176" s="87">
        <v>181.92</v>
      </c>
      <c r="J176" s="85" t="s">
        <v>958</v>
      </c>
    </row>
    <row r="177" spans="1:10" x14ac:dyDescent="0.25">
      <c r="A177" s="85" t="s">
        <v>647</v>
      </c>
      <c r="B177" s="85" t="s">
        <v>648</v>
      </c>
      <c r="C177" s="85" t="s">
        <v>956</v>
      </c>
      <c r="D177" s="85" t="s">
        <v>698</v>
      </c>
      <c r="E177" s="85" t="s">
        <v>959</v>
      </c>
      <c r="F177" s="85">
        <v>2018</v>
      </c>
      <c r="G177" s="86">
        <v>43309</v>
      </c>
      <c r="H177" s="87">
        <v>73.63</v>
      </c>
      <c r="I177" s="87">
        <v>73.63</v>
      </c>
      <c r="J177" s="85" t="s">
        <v>958</v>
      </c>
    </row>
    <row r="178" spans="1:10" x14ac:dyDescent="0.25">
      <c r="A178" s="85" t="s">
        <v>647</v>
      </c>
      <c r="B178" s="85" t="s">
        <v>648</v>
      </c>
      <c r="C178" s="85" t="s">
        <v>960</v>
      </c>
      <c r="D178" s="85" t="s">
        <v>698</v>
      </c>
      <c r="E178" s="85" t="s">
        <v>961</v>
      </c>
      <c r="F178" s="85">
        <v>2018</v>
      </c>
      <c r="G178" s="86">
        <v>43197</v>
      </c>
      <c r="H178" s="87">
        <v>349.36</v>
      </c>
      <c r="I178" s="87">
        <v>349.36</v>
      </c>
      <c r="J178" s="85" t="s">
        <v>962</v>
      </c>
    </row>
    <row r="179" spans="1:10" x14ac:dyDescent="0.25">
      <c r="A179" s="85" t="s">
        <v>647</v>
      </c>
      <c r="B179" s="85" t="s">
        <v>648</v>
      </c>
      <c r="C179" s="85" t="s">
        <v>960</v>
      </c>
      <c r="D179" s="85" t="s">
        <v>698</v>
      </c>
      <c r="E179" s="85" t="s">
        <v>963</v>
      </c>
      <c r="F179" s="85">
        <v>2018</v>
      </c>
      <c r="G179" s="86">
        <v>43253</v>
      </c>
      <c r="H179" s="87">
        <v>444.08</v>
      </c>
      <c r="I179" s="87">
        <v>444.08</v>
      </c>
      <c r="J179" s="85" t="s">
        <v>962</v>
      </c>
    </row>
    <row r="180" spans="1:10" x14ac:dyDescent="0.25">
      <c r="A180" s="85" t="s">
        <v>647</v>
      </c>
      <c r="B180" s="85" t="s">
        <v>648</v>
      </c>
      <c r="C180" s="85" t="s">
        <v>960</v>
      </c>
      <c r="D180" s="85" t="s">
        <v>698</v>
      </c>
      <c r="E180" s="85" t="s">
        <v>964</v>
      </c>
      <c r="F180" s="85">
        <v>2018</v>
      </c>
      <c r="G180" s="86">
        <v>43309</v>
      </c>
      <c r="H180" s="87">
        <v>84.76</v>
      </c>
      <c r="I180" s="87">
        <v>84.76</v>
      </c>
      <c r="J180" s="85" t="s">
        <v>962</v>
      </c>
    </row>
    <row r="181" spans="1:10" x14ac:dyDescent="0.25">
      <c r="A181" s="85" t="s">
        <v>647</v>
      </c>
      <c r="B181" s="85" t="s">
        <v>648</v>
      </c>
      <c r="C181" s="85" t="s">
        <v>965</v>
      </c>
      <c r="D181" s="85" t="s">
        <v>698</v>
      </c>
      <c r="E181" s="85" t="s">
        <v>966</v>
      </c>
      <c r="F181" s="85">
        <v>2018</v>
      </c>
      <c r="G181" s="86">
        <v>43281</v>
      </c>
      <c r="H181" s="87">
        <v>282.07</v>
      </c>
      <c r="I181" s="87">
        <v>282.07</v>
      </c>
      <c r="J181" s="85" t="s">
        <v>967</v>
      </c>
    </row>
    <row r="182" spans="1:10" x14ac:dyDescent="0.25">
      <c r="A182" s="85" t="s">
        <v>647</v>
      </c>
      <c r="B182" s="85" t="s">
        <v>648</v>
      </c>
      <c r="C182" s="85" t="s">
        <v>965</v>
      </c>
      <c r="D182" s="85" t="s">
        <v>698</v>
      </c>
      <c r="E182" s="85" t="s">
        <v>968</v>
      </c>
      <c r="F182" s="85">
        <v>2018</v>
      </c>
      <c r="G182" s="86">
        <v>43309</v>
      </c>
      <c r="H182" s="87">
        <v>226.6</v>
      </c>
      <c r="I182" s="87">
        <v>226.6</v>
      </c>
      <c r="J182" s="85" t="s">
        <v>967</v>
      </c>
    </row>
    <row r="183" spans="1:10" x14ac:dyDescent="0.25">
      <c r="A183" s="85" t="s">
        <v>647</v>
      </c>
      <c r="B183" s="85" t="s">
        <v>648</v>
      </c>
      <c r="C183" s="85" t="s">
        <v>969</v>
      </c>
      <c r="D183" s="85" t="s">
        <v>698</v>
      </c>
      <c r="E183" s="85" t="s">
        <v>970</v>
      </c>
      <c r="F183" s="85">
        <v>2018</v>
      </c>
      <c r="G183" s="86">
        <v>43239</v>
      </c>
      <c r="H183" s="87">
        <v>392.21</v>
      </c>
      <c r="I183" s="87">
        <v>392.21</v>
      </c>
      <c r="J183" s="85" t="s">
        <v>971</v>
      </c>
    </row>
    <row r="184" spans="1:10" x14ac:dyDescent="0.25">
      <c r="A184" s="85" t="s">
        <v>647</v>
      </c>
      <c r="B184" s="85" t="s">
        <v>648</v>
      </c>
      <c r="C184" s="85" t="s">
        <v>969</v>
      </c>
      <c r="D184" s="85" t="s">
        <v>698</v>
      </c>
      <c r="E184" s="85" t="s">
        <v>972</v>
      </c>
      <c r="F184" s="85">
        <v>2018</v>
      </c>
      <c r="G184" s="86">
        <v>43309</v>
      </c>
      <c r="H184" s="87">
        <v>489.52</v>
      </c>
      <c r="I184" s="87">
        <v>489.52</v>
      </c>
      <c r="J184" s="85" t="s">
        <v>971</v>
      </c>
    </row>
    <row r="185" spans="1:10" x14ac:dyDescent="0.25">
      <c r="A185" s="85" t="s">
        <v>647</v>
      </c>
      <c r="B185" s="85" t="s">
        <v>648</v>
      </c>
      <c r="C185" s="85" t="s">
        <v>973</v>
      </c>
      <c r="D185" s="85" t="s">
        <v>698</v>
      </c>
      <c r="E185" s="85" t="s">
        <v>974</v>
      </c>
      <c r="F185" s="85">
        <v>2018</v>
      </c>
      <c r="G185" s="86">
        <v>43197</v>
      </c>
      <c r="H185" s="87">
        <v>444.16</v>
      </c>
      <c r="I185" s="87">
        <v>444.16</v>
      </c>
      <c r="J185" s="85" t="s">
        <v>975</v>
      </c>
    </row>
    <row r="186" spans="1:10" x14ac:dyDescent="0.25">
      <c r="A186" s="85" t="s">
        <v>647</v>
      </c>
      <c r="B186" s="85" t="s">
        <v>648</v>
      </c>
      <c r="C186" s="85" t="s">
        <v>973</v>
      </c>
      <c r="D186" s="85" t="s">
        <v>698</v>
      </c>
      <c r="E186" s="85" t="s">
        <v>976</v>
      </c>
      <c r="F186" s="85">
        <v>2018</v>
      </c>
      <c r="G186" s="86">
        <v>43253</v>
      </c>
      <c r="H186" s="87">
        <v>711.06</v>
      </c>
      <c r="I186" s="87">
        <v>711.06</v>
      </c>
      <c r="J186" s="85" t="s">
        <v>975</v>
      </c>
    </row>
    <row r="187" spans="1:10" x14ac:dyDescent="0.25">
      <c r="A187" s="85" t="s">
        <v>647</v>
      </c>
      <c r="B187" s="85" t="s">
        <v>648</v>
      </c>
      <c r="C187" s="85" t="s">
        <v>973</v>
      </c>
      <c r="D187" s="85" t="s">
        <v>698</v>
      </c>
      <c r="E187" s="85" t="s">
        <v>977</v>
      </c>
      <c r="F187" s="85">
        <v>2018</v>
      </c>
      <c r="G187" s="86">
        <v>43281</v>
      </c>
      <c r="H187" s="87">
        <v>212.22</v>
      </c>
      <c r="I187" s="87">
        <v>212.22</v>
      </c>
      <c r="J187" s="85" t="s">
        <v>975</v>
      </c>
    </row>
    <row r="188" spans="1:10" x14ac:dyDescent="0.25">
      <c r="A188" s="85" t="s">
        <v>647</v>
      </c>
      <c r="B188" s="85" t="s">
        <v>648</v>
      </c>
      <c r="C188" s="85" t="s">
        <v>973</v>
      </c>
      <c r="D188" s="85" t="s">
        <v>698</v>
      </c>
      <c r="E188" s="85" t="s">
        <v>978</v>
      </c>
      <c r="F188" s="85">
        <v>2018</v>
      </c>
      <c r="G188" s="86">
        <v>43295</v>
      </c>
      <c r="H188" s="87">
        <v>238.5</v>
      </c>
      <c r="I188" s="87">
        <v>238.5</v>
      </c>
      <c r="J188" s="85" t="s">
        <v>975</v>
      </c>
    </row>
    <row r="189" spans="1:10" x14ac:dyDescent="0.25">
      <c r="A189" s="85" t="s">
        <v>647</v>
      </c>
      <c r="B189" s="85" t="s">
        <v>648</v>
      </c>
      <c r="C189" s="85" t="s">
        <v>979</v>
      </c>
      <c r="D189" s="85" t="s">
        <v>698</v>
      </c>
      <c r="E189" s="85" t="s">
        <v>980</v>
      </c>
      <c r="F189" s="85">
        <v>2018</v>
      </c>
      <c r="G189" s="86">
        <v>43197</v>
      </c>
      <c r="H189" s="87">
        <v>609.58000000000004</v>
      </c>
      <c r="I189" s="87">
        <v>609.58000000000004</v>
      </c>
      <c r="J189" s="85" t="s">
        <v>981</v>
      </c>
    </row>
    <row r="190" spans="1:10" x14ac:dyDescent="0.25">
      <c r="A190" s="85" t="s">
        <v>647</v>
      </c>
      <c r="B190" s="85" t="s">
        <v>648</v>
      </c>
      <c r="C190" s="85" t="s">
        <v>982</v>
      </c>
      <c r="D190" s="85" t="s">
        <v>698</v>
      </c>
      <c r="E190" s="85" t="s">
        <v>983</v>
      </c>
      <c r="F190" s="85">
        <v>2018</v>
      </c>
      <c r="G190" s="86">
        <v>43295</v>
      </c>
      <c r="H190" s="87">
        <v>76.819999999999993</v>
      </c>
      <c r="I190" s="87">
        <v>76.819999999999993</v>
      </c>
      <c r="J190" s="85" t="s">
        <v>984</v>
      </c>
    </row>
    <row r="191" spans="1:10" x14ac:dyDescent="0.25">
      <c r="A191" s="85" t="s">
        <v>647</v>
      </c>
      <c r="B191" s="85" t="s">
        <v>648</v>
      </c>
      <c r="C191" s="85" t="s">
        <v>985</v>
      </c>
      <c r="D191" s="85" t="s">
        <v>698</v>
      </c>
      <c r="E191" s="85" t="s">
        <v>986</v>
      </c>
      <c r="F191" s="85">
        <v>2018</v>
      </c>
      <c r="G191" s="86">
        <v>43197</v>
      </c>
      <c r="H191" s="87">
        <v>35.479999999999997</v>
      </c>
      <c r="I191" s="87">
        <v>35.479999999999997</v>
      </c>
      <c r="J191" s="85" t="s">
        <v>987</v>
      </c>
    </row>
    <row r="192" spans="1:10" x14ac:dyDescent="0.25">
      <c r="A192" s="85" t="s">
        <v>647</v>
      </c>
      <c r="B192" s="85" t="s">
        <v>648</v>
      </c>
      <c r="C192" s="85" t="s">
        <v>985</v>
      </c>
      <c r="D192" s="85" t="s">
        <v>698</v>
      </c>
      <c r="E192" s="85" t="s">
        <v>988</v>
      </c>
      <c r="F192" s="85">
        <v>2018</v>
      </c>
      <c r="G192" s="86">
        <v>43253</v>
      </c>
      <c r="H192" s="87">
        <v>35.479999999999997</v>
      </c>
      <c r="I192" s="87">
        <v>35.479999999999997</v>
      </c>
      <c r="J192" s="85" t="s">
        <v>987</v>
      </c>
    </row>
    <row r="193" spans="1:10" x14ac:dyDescent="0.25">
      <c r="A193" s="85" t="s">
        <v>647</v>
      </c>
      <c r="B193" s="85" t="s">
        <v>648</v>
      </c>
      <c r="C193" s="85" t="s">
        <v>989</v>
      </c>
      <c r="D193" s="85" t="s">
        <v>698</v>
      </c>
      <c r="E193" s="85" t="s">
        <v>990</v>
      </c>
      <c r="F193" s="85">
        <v>2018</v>
      </c>
      <c r="G193" s="86">
        <v>43309</v>
      </c>
      <c r="H193" s="87">
        <v>301.10000000000002</v>
      </c>
      <c r="I193" s="87">
        <v>301.10000000000002</v>
      </c>
      <c r="J193" s="85" t="s">
        <v>991</v>
      </c>
    </row>
    <row r="194" spans="1:10" x14ac:dyDescent="0.25">
      <c r="A194" s="85" t="s">
        <v>647</v>
      </c>
      <c r="B194" s="85" t="s">
        <v>648</v>
      </c>
      <c r="C194" s="85" t="s">
        <v>992</v>
      </c>
      <c r="D194" s="85" t="s">
        <v>698</v>
      </c>
      <c r="E194" s="85" t="s">
        <v>993</v>
      </c>
      <c r="F194" s="85">
        <v>2018</v>
      </c>
      <c r="G194" s="86">
        <v>43295</v>
      </c>
      <c r="H194" s="87">
        <v>200.73</v>
      </c>
      <c r="I194" s="87">
        <v>200.73</v>
      </c>
      <c r="J194" s="85" t="s">
        <v>994</v>
      </c>
    </row>
    <row r="195" spans="1:10" x14ac:dyDescent="0.25">
      <c r="A195" s="85" t="s">
        <v>647</v>
      </c>
      <c r="B195" s="85" t="s">
        <v>648</v>
      </c>
      <c r="C195" s="85" t="s">
        <v>992</v>
      </c>
      <c r="D195" s="85" t="s">
        <v>698</v>
      </c>
      <c r="E195" s="85" t="s">
        <v>995</v>
      </c>
      <c r="F195" s="85">
        <v>2018</v>
      </c>
      <c r="G195" s="86">
        <v>43309</v>
      </c>
      <c r="H195" s="87">
        <v>892.27</v>
      </c>
      <c r="I195" s="87">
        <v>892.27</v>
      </c>
      <c r="J195" s="85" t="s">
        <v>994</v>
      </c>
    </row>
    <row r="196" spans="1:10" x14ac:dyDescent="0.25">
      <c r="A196" s="85" t="s">
        <v>647</v>
      </c>
      <c r="B196" s="85" t="s">
        <v>648</v>
      </c>
      <c r="C196" s="85" t="s">
        <v>996</v>
      </c>
      <c r="D196" s="85" t="s">
        <v>698</v>
      </c>
      <c r="E196" s="85" t="s">
        <v>997</v>
      </c>
      <c r="F196" s="85">
        <v>2018</v>
      </c>
      <c r="G196" s="86">
        <v>43197</v>
      </c>
      <c r="H196" s="87">
        <v>284.79000000000002</v>
      </c>
      <c r="I196" s="87">
        <v>284.79000000000002</v>
      </c>
      <c r="J196" s="85" t="s">
        <v>998</v>
      </c>
    </row>
    <row r="197" spans="1:10" x14ac:dyDescent="0.25">
      <c r="A197" s="85" t="s">
        <v>647</v>
      </c>
      <c r="B197" s="85" t="s">
        <v>648</v>
      </c>
      <c r="C197" s="85" t="s">
        <v>996</v>
      </c>
      <c r="D197" s="85" t="s">
        <v>698</v>
      </c>
      <c r="E197" s="85" t="s">
        <v>999</v>
      </c>
      <c r="F197" s="85">
        <v>2018</v>
      </c>
      <c r="G197" s="86">
        <v>43253</v>
      </c>
      <c r="H197" s="87">
        <v>211.85</v>
      </c>
      <c r="I197" s="87">
        <v>211.85</v>
      </c>
      <c r="J197" s="85" t="s">
        <v>998</v>
      </c>
    </row>
    <row r="198" spans="1:10" x14ac:dyDescent="0.25">
      <c r="A198" s="85" t="s">
        <v>647</v>
      </c>
      <c r="B198" s="85" t="s">
        <v>648</v>
      </c>
      <c r="C198" s="85" t="s">
        <v>996</v>
      </c>
      <c r="D198" s="85" t="s">
        <v>698</v>
      </c>
      <c r="E198" s="85" t="s">
        <v>1000</v>
      </c>
      <c r="F198" s="85">
        <v>2018</v>
      </c>
      <c r="G198" s="86">
        <v>43281</v>
      </c>
      <c r="H198" s="87">
        <v>386.37</v>
      </c>
      <c r="I198" s="87">
        <v>386.37</v>
      </c>
      <c r="J198" s="85" t="s">
        <v>998</v>
      </c>
    </row>
    <row r="199" spans="1:10" x14ac:dyDescent="0.25">
      <c r="A199" s="85" t="s">
        <v>647</v>
      </c>
      <c r="B199" s="85" t="s">
        <v>648</v>
      </c>
      <c r="C199" s="85" t="s">
        <v>996</v>
      </c>
      <c r="D199" s="85" t="s">
        <v>698</v>
      </c>
      <c r="E199" s="85" t="s">
        <v>1001</v>
      </c>
      <c r="F199" s="85">
        <v>2018</v>
      </c>
      <c r="G199" s="86">
        <v>43295</v>
      </c>
      <c r="H199" s="87">
        <v>493.21</v>
      </c>
      <c r="I199" s="87">
        <v>493.21</v>
      </c>
      <c r="J199" s="85" t="s">
        <v>998</v>
      </c>
    </row>
    <row r="200" spans="1:10" x14ac:dyDescent="0.25">
      <c r="A200" s="85" t="s">
        <v>647</v>
      </c>
      <c r="B200" s="85" t="s">
        <v>648</v>
      </c>
      <c r="C200" s="85" t="s">
        <v>1002</v>
      </c>
      <c r="D200" s="85" t="s">
        <v>698</v>
      </c>
      <c r="E200" s="85" t="s">
        <v>1003</v>
      </c>
      <c r="F200" s="85">
        <v>2018</v>
      </c>
      <c r="G200" s="86">
        <v>43197</v>
      </c>
      <c r="H200" s="87">
        <v>41.87</v>
      </c>
      <c r="I200" s="87">
        <v>41.87</v>
      </c>
      <c r="J200" s="85" t="s">
        <v>1004</v>
      </c>
    </row>
    <row r="201" spans="1:10" x14ac:dyDescent="0.25">
      <c r="A201" s="85" t="s">
        <v>647</v>
      </c>
      <c r="B201" s="85" t="s">
        <v>648</v>
      </c>
      <c r="C201" s="85" t="s">
        <v>1002</v>
      </c>
      <c r="D201" s="85" t="s">
        <v>698</v>
      </c>
      <c r="E201" s="85" t="s">
        <v>1005</v>
      </c>
      <c r="F201" s="85">
        <v>2018</v>
      </c>
      <c r="G201" s="86">
        <v>43253</v>
      </c>
      <c r="H201" s="87">
        <v>68.430000000000007</v>
      </c>
      <c r="I201" s="87">
        <v>68.430000000000007</v>
      </c>
      <c r="J201" s="85" t="s">
        <v>1004</v>
      </c>
    </row>
    <row r="202" spans="1:10" x14ac:dyDescent="0.25">
      <c r="A202" s="85" t="s">
        <v>647</v>
      </c>
      <c r="B202" s="85" t="s">
        <v>648</v>
      </c>
      <c r="C202" s="85" t="s">
        <v>1006</v>
      </c>
      <c r="D202" s="85" t="s">
        <v>698</v>
      </c>
      <c r="E202" s="85" t="s">
        <v>1007</v>
      </c>
      <c r="F202" s="85">
        <v>2018</v>
      </c>
      <c r="G202" s="86">
        <v>43211</v>
      </c>
      <c r="H202" s="87">
        <v>51.37</v>
      </c>
      <c r="I202" s="87">
        <v>51.37</v>
      </c>
      <c r="J202" s="85" t="s">
        <v>1008</v>
      </c>
    </row>
    <row r="203" spans="1:10" x14ac:dyDescent="0.25">
      <c r="A203" s="85" t="s">
        <v>647</v>
      </c>
      <c r="B203" s="85" t="s">
        <v>648</v>
      </c>
      <c r="C203" s="85" t="s">
        <v>1006</v>
      </c>
      <c r="D203" s="85" t="s">
        <v>698</v>
      </c>
      <c r="E203" s="85" t="s">
        <v>1009</v>
      </c>
      <c r="F203" s="85">
        <v>2018</v>
      </c>
      <c r="G203" s="86">
        <v>43211</v>
      </c>
      <c r="H203" s="87">
        <v>41.18</v>
      </c>
      <c r="I203" s="87">
        <v>41.18</v>
      </c>
      <c r="J203" s="85" t="s">
        <v>1008</v>
      </c>
    </row>
    <row r="204" spans="1:10" x14ac:dyDescent="0.25">
      <c r="A204" s="85" t="s">
        <v>647</v>
      </c>
      <c r="B204" s="85" t="s">
        <v>648</v>
      </c>
      <c r="C204" s="85" t="s">
        <v>1006</v>
      </c>
      <c r="D204" s="85" t="s">
        <v>698</v>
      </c>
      <c r="E204" s="85" t="s">
        <v>1010</v>
      </c>
      <c r="F204" s="85">
        <v>2018</v>
      </c>
      <c r="G204" s="86">
        <v>43295</v>
      </c>
      <c r="H204" s="87">
        <v>1180.22</v>
      </c>
      <c r="I204" s="87">
        <v>1180.22</v>
      </c>
      <c r="J204" s="85" t="s">
        <v>1008</v>
      </c>
    </row>
    <row r="205" spans="1:10" x14ac:dyDescent="0.25">
      <c r="A205" s="85" t="s">
        <v>647</v>
      </c>
      <c r="B205" s="85" t="s">
        <v>648</v>
      </c>
      <c r="C205" s="85" t="s">
        <v>1006</v>
      </c>
      <c r="D205" s="85" t="s">
        <v>698</v>
      </c>
      <c r="E205" s="85" t="s">
        <v>1011</v>
      </c>
      <c r="F205" s="85">
        <v>2018</v>
      </c>
      <c r="G205" s="86">
        <v>43309</v>
      </c>
      <c r="H205" s="87">
        <v>499.42</v>
      </c>
      <c r="I205" s="87">
        <v>499.42</v>
      </c>
      <c r="J205" s="85" t="s">
        <v>1008</v>
      </c>
    </row>
    <row r="206" spans="1:10" x14ac:dyDescent="0.25">
      <c r="A206" s="85" t="s">
        <v>647</v>
      </c>
      <c r="B206" s="85" t="s">
        <v>648</v>
      </c>
      <c r="C206" s="85" t="s">
        <v>1012</v>
      </c>
      <c r="D206" s="85" t="s">
        <v>698</v>
      </c>
      <c r="E206" s="85" t="s">
        <v>1013</v>
      </c>
      <c r="F206" s="85">
        <v>2018</v>
      </c>
      <c r="G206" s="86">
        <v>43197</v>
      </c>
      <c r="H206" s="87">
        <v>403.26</v>
      </c>
      <c r="I206" s="87">
        <v>403.26</v>
      </c>
      <c r="J206" s="85" t="s">
        <v>1014</v>
      </c>
    </row>
    <row r="207" spans="1:10" x14ac:dyDescent="0.25">
      <c r="A207" s="85" t="s">
        <v>647</v>
      </c>
      <c r="B207" s="85" t="s">
        <v>648</v>
      </c>
      <c r="C207" s="85" t="s">
        <v>1012</v>
      </c>
      <c r="D207" s="85" t="s">
        <v>698</v>
      </c>
      <c r="E207" s="85" t="s">
        <v>1015</v>
      </c>
      <c r="F207" s="85">
        <v>2018</v>
      </c>
      <c r="G207" s="86">
        <v>43253</v>
      </c>
      <c r="H207" s="87">
        <v>232.82</v>
      </c>
      <c r="I207" s="87">
        <v>232.82</v>
      </c>
      <c r="J207" s="85" t="s">
        <v>1014</v>
      </c>
    </row>
    <row r="208" spans="1:10" x14ac:dyDescent="0.25">
      <c r="A208" s="85" t="s">
        <v>647</v>
      </c>
      <c r="B208" s="85" t="s">
        <v>648</v>
      </c>
      <c r="C208" s="85" t="s">
        <v>1016</v>
      </c>
      <c r="D208" s="85" t="s">
        <v>698</v>
      </c>
      <c r="E208" s="85" t="s">
        <v>1017</v>
      </c>
      <c r="F208" s="85">
        <v>2018</v>
      </c>
      <c r="G208" s="86">
        <v>43225</v>
      </c>
      <c r="H208" s="87">
        <v>195.75</v>
      </c>
      <c r="I208" s="87">
        <v>-1</v>
      </c>
      <c r="J208" s="85" t="s">
        <v>1018</v>
      </c>
    </row>
    <row r="209" spans="1:10" x14ac:dyDescent="0.25">
      <c r="A209" s="85" t="s">
        <v>647</v>
      </c>
      <c r="B209" s="85" t="s">
        <v>648</v>
      </c>
      <c r="C209" s="85" t="s">
        <v>1016</v>
      </c>
      <c r="D209" s="85" t="s">
        <v>698</v>
      </c>
      <c r="E209" s="85" t="s">
        <v>1019</v>
      </c>
      <c r="F209" s="85">
        <v>2018</v>
      </c>
      <c r="G209" s="86">
        <v>43253</v>
      </c>
      <c r="H209" s="87">
        <v>639.75</v>
      </c>
      <c r="I209" s="87">
        <v>639.75</v>
      </c>
      <c r="J209" s="85" t="s">
        <v>1018</v>
      </c>
    </row>
    <row r="210" spans="1:10" x14ac:dyDescent="0.25">
      <c r="A210" s="85" t="s">
        <v>647</v>
      </c>
      <c r="B210" s="85" t="s">
        <v>648</v>
      </c>
      <c r="C210" s="85" t="s">
        <v>1020</v>
      </c>
      <c r="D210" s="85" t="s">
        <v>698</v>
      </c>
      <c r="E210" s="85" t="s">
        <v>1021</v>
      </c>
      <c r="F210" s="85">
        <v>2018</v>
      </c>
      <c r="G210" s="86">
        <v>43197</v>
      </c>
      <c r="H210" s="87">
        <v>1162.42</v>
      </c>
      <c r="I210" s="87">
        <v>29.54</v>
      </c>
      <c r="J210" s="85" t="s">
        <v>1022</v>
      </c>
    </row>
    <row r="211" spans="1:10" x14ac:dyDescent="0.25">
      <c r="A211" s="85" t="s">
        <v>647</v>
      </c>
      <c r="B211" s="85" t="s">
        <v>648</v>
      </c>
      <c r="C211" s="85" t="s">
        <v>1020</v>
      </c>
      <c r="D211" s="85" t="s">
        <v>698</v>
      </c>
      <c r="E211" s="85" t="s">
        <v>1023</v>
      </c>
      <c r="F211" s="85">
        <v>2018</v>
      </c>
      <c r="G211" s="86">
        <v>43295</v>
      </c>
      <c r="H211" s="87">
        <v>964.1</v>
      </c>
      <c r="I211" s="87">
        <v>964.1</v>
      </c>
      <c r="J211" s="85" t="s">
        <v>1022</v>
      </c>
    </row>
    <row r="212" spans="1:10" x14ac:dyDescent="0.25">
      <c r="A212" s="85" t="s">
        <v>647</v>
      </c>
      <c r="B212" s="85" t="s">
        <v>648</v>
      </c>
      <c r="C212" s="85" t="s">
        <v>1020</v>
      </c>
      <c r="D212" s="85" t="s">
        <v>698</v>
      </c>
      <c r="E212" s="85" t="s">
        <v>1024</v>
      </c>
      <c r="F212" s="85">
        <v>2018</v>
      </c>
      <c r="G212" s="86">
        <v>43309</v>
      </c>
      <c r="H212" s="87">
        <v>2484.7600000000002</v>
      </c>
      <c r="I212" s="87">
        <v>2484.7600000000002</v>
      </c>
      <c r="J212" s="85" t="s">
        <v>1022</v>
      </c>
    </row>
    <row r="213" spans="1:10" x14ac:dyDescent="0.25">
      <c r="A213" s="85" t="s">
        <v>647</v>
      </c>
      <c r="B213" s="85" t="s">
        <v>648</v>
      </c>
      <c r="C213" s="85" t="s">
        <v>1025</v>
      </c>
      <c r="D213" s="85" t="s">
        <v>698</v>
      </c>
      <c r="E213" s="85" t="s">
        <v>1026</v>
      </c>
      <c r="F213" s="85">
        <v>2018</v>
      </c>
      <c r="G213" s="86">
        <v>43295</v>
      </c>
      <c r="H213" s="87">
        <v>531.27</v>
      </c>
      <c r="I213" s="87">
        <v>531.27</v>
      </c>
      <c r="J213" s="85" t="s">
        <v>1027</v>
      </c>
    </row>
    <row r="214" spans="1:10" x14ac:dyDescent="0.25">
      <c r="A214" s="85" t="s">
        <v>647</v>
      </c>
      <c r="B214" s="85" t="s">
        <v>648</v>
      </c>
      <c r="C214" s="85" t="s">
        <v>1028</v>
      </c>
      <c r="D214" s="85" t="s">
        <v>698</v>
      </c>
      <c r="E214" s="85" t="s">
        <v>1029</v>
      </c>
      <c r="F214" s="85">
        <v>2018</v>
      </c>
      <c r="G214" s="86">
        <v>43211</v>
      </c>
      <c r="H214" s="87">
        <v>84.78</v>
      </c>
      <c r="I214" s="87">
        <v>84.78</v>
      </c>
      <c r="J214" s="85" t="s">
        <v>1030</v>
      </c>
    </row>
    <row r="215" spans="1:10" x14ac:dyDescent="0.25">
      <c r="A215" s="85" t="s">
        <v>647</v>
      </c>
      <c r="B215" s="85" t="s">
        <v>648</v>
      </c>
      <c r="C215" s="85" t="s">
        <v>1028</v>
      </c>
      <c r="D215" s="85" t="s">
        <v>698</v>
      </c>
      <c r="E215" s="85" t="s">
        <v>1031</v>
      </c>
      <c r="F215" s="85">
        <v>2018</v>
      </c>
      <c r="G215" s="86">
        <v>43309</v>
      </c>
      <c r="H215" s="87">
        <v>373.01</v>
      </c>
      <c r="I215" s="87">
        <v>373.01</v>
      </c>
      <c r="J215" s="85" t="s">
        <v>1030</v>
      </c>
    </row>
    <row r="216" spans="1:10" x14ac:dyDescent="0.25">
      <c r="A216" s="85" t="s">
        <v>647</v>
      </c>
      <c r="B216" s="85" t="s">
        <v>648</v>
      </c>
      <c r="C216" s="85" t="s">
        <v>1032</v>
      </c>
      <c r="D216" s="85" t="s">
        <v>698</v>
      </c>
      <c r="E216" s="85" t="s">
        <v>1033</v>
      </c>
      <c r="F216" s="85">
        <v>2018</v>
      </c>
      <c r="G216" s="86">
        <v>43295</v>
      </c>
      <c r="H216" s="87">
        <v>510.33</v>
      </c>
      <c r="I216" s="87">
        <v>510.33</v>
      </c>
      <c r="J216" s="85" t="s">
        <v>1034</v>
      </c>
    </row>
    <row r="217" spans="1:10" x14ac:dyDescent="0.25">
      <c r="A217" s="85" t="s">
        <v>647</v>
      </c>
      <c r="B217" s="85" t="s">
        <v>648</v>
      </c>
      <c r="C217" s="85" t="s">
        <v>1032</v>
      </c>
      <c r="D217" s="85" t="s">
        <v>698</v>
      </c>
      <c r="E217" s="85" t="s">
        <v>1035</v>
      </c>
      <c r="F217" s="85">
        <v>2018</v>
      </c>
      <c r="G217" s="86">
        <v>43309</v>
      </c>
      <c r="H217" s="87">
        <v>516.30999999999995</v>
      </c>
      <c r="I217" s="87">
        <v>516.30999999999995</v>
      </c>
      <c r="J217" s="85" t="s">
        <v>1034</v>
      </c>
    </row>
    <row r="218" spans="1:10" x14ac:dyDescent="0.25">
      <c r="A218" s="85" t="s">
        <v>647</v>
      </c>
      <c r="B218" s="85" t="s">
        <v>648</v>
      </c>
      <c r="C218" s="85" t="s">
        <v>1036</v>
      </c>
      <c r="D218" s="85" t="s">
        <v>698</v>
      </c>
      <c r="E218" s="85" t="s">
        <v>1037</v>
      </c>
      <c r="F218" s="85">
        <v>2018</v>
      </c>
      <c r="G218" s="86">
        <v>43197</v>
      </c>
      <c r="H218" s="87">
        <v>848.13</v>
      </c>
      <c r="I218" s="87">
        <v>848.13</v>
      </c>
      <c r="J218" s="85" t="s">
        <v>1038</v>
      </c>
    </row>
    <row r="219" spans="1:10" x14ac:dyDescent="0.25">
      <c r="A219" s="85" t="s">
        <v>647</v>
      </c>
      <c r="B219" s="85" t="s">
        <v>648</v>
      </c>
      <c r="C219" s="85" t="s">
        <v>1036</v>
      </c>
      <c r="D219" s="85" t="s">
        <v>698</v>
      </c>
      <c r="E219" s="85" t="s">
        <v>1039</v>
      </c>
      <c r="F219" s="85">
        <v>2018</v>
      </c>
      <c r="G219" s="86">
        <v>43295</v>
      </c>
      <c r="H219" s="87">
        <v>235.98</v>
      </c>
      <c r="I219" s="87">
        <v>235.98</v>
      </c>
      <c r="J219" s="85" t="s">
        <v>1038</v>
      </c>
    </row>
    <row r="220" spans="1:10" x14ac:dyDescent="0.25">
      <c r="A220" s="85" t="s">
        <v>647</v>
      </c>
      <c r="B220" s="85" t="s">
        <v>648</v>
      </c>
      <c r="C220" s="85" t="s">
        <v>1036</v>
      </c>
      <c r="D220" s="85" t="s">
        <v>698</v>
      </c>
      <c r="E220" s="85" t="s">
        <v>1040</v>
      </c>
      <c r="F220" s="85">
        <v>2018</v>
      </c>
      <c r="G220" s="86">
        <v>43309</v>
      </c>
      <c r="H220" s="87">
        <v>339.37</v>
      </c>
      <c r="I220" s="87">
        <v>339.37</v>
      </c>
      <c r="J220" s="85" t="s">
        <v>1038</v>
      </c>
    </row>
    <row r="221" spans="1:10" x14ac:dyDescent="0.25">
      <c r="A221" s="85" t="s">
        <v>647</v>
      </c>
      <c r="B221" s="85" t="s">
        <v>648</v>
      </c>
      <c r="C221" s="85" t="s">
        <v>1041</v>
      </c>
      <c r="D221" s="85" t="s">
        <v>698</v>
      </c>
      <c r="E221" s="85" t="s">
        <v>1042</v>
      </c>
      <c r="F221" s="85">
        <v>2018</v>
      </c>
      <c r="G221" s="86">
        <v>43197</v>
      </c>
      <c r="H221" s="87">
        <v>186.76</v>
      </c>
      <c r="I221" s="87">
        <v>186.76</v>
      </c>
      <c r="J221" s="85" t="s">
        <v>1043</v>
      </c>
    </row>
    <row r="222" spans="1:10" x14ac:dyDescent="0.25">
      <c r="A222" s="85" t="s">
        <v>647</v>
      </c>
      <c r="B222" s="85" t="s">
        <v>648</v>
      </c>
      <c r="C222" s="85" t="s">
        <v>1041</v>
      </c>
      <c r="D222" s="85" t="s">
        <v>698</v>
      </c>
      <c r="E222" s="85" t="s">
        <v>1044</v>
      </c>
      <c r="F222" s="85">
        <v>2018</v>
      </c>
      <c r="G222" s="86">
        <v>43253</v>
      </c>
      <c r="H222" s="87">
        <v>243.69</v>
      </c>
      <c r="I222" s="87">
        <v>243.69</v>
      </c>
      <c r="J222" s="85" t="s">
        <v>1043</v>
      </c>
    </row>
    <row r="223" spans="1:10" x14ac:dyDescent="0.25">
      <c r="A223" s="85" t="s">
        <v>647</v>
      </c>
      <c r="B223" s="85" t="s">
        <v>648</v>
      </c>
      <c r="C223" s="85" t="s">
        <v>1041</v>
      </c>
      <c r="D223" s="85" t="s">
        <v>698</v>
      </c>
      <c r="E223" s="85" t="s">
        <v>1045</v>
      </c>
      <c r="F223" s="85">
        <v>2018</v>
      </c>
      <c r="G223" s="86">
        <v>43281</v>
      </c>
      <c r="H223" s="87">
        <v>228.53</v>
      </c>
      <c r="I223" s="87">
        <v>228.53</v>
      </c>
      <c r="J223" s="85" t="s">
        <v>1043</v>
      </c>
    </row>
    <row r="224" spans="1:10" x14ac:dyDescent="0.25">
      <c r="A224" s="85" t="s">
        <v>647</v>
      </c>
      <c r="B224" s="85" t="s">
        <v>648</v>
      </c>
      <c r="C224" s="85" t="s">
        <v>1041</v>
      </c>
      <c r="D224" s="85" t="s">
        <v>698</v>
      </c>
      <c r="E224" s="85" t="s">
        <v>1046</v>
      </c>
      <c r="F224" s="85">
        <v>2018</v>
      </c>
      <c r="G224" s="86">
        <v>43295</v>
      </c>
      <c r="H224" s="87">
        <v>347.3</v>
      </c>
      <c r="I224" s="87">
        <v>347.3</v>
      </c>
      <c r="J224" s="85" t="s">
        <v>1043</v>
      </c>
    </row>
    <row r="225" spans="1:10" x14ac:dyDescent="0.25">
      <c r="A225" s="85" t="s">
        <v>647</v>
      </c>
      <c r="B225" s="85" t="s">
        <v>648</v>
      </c>
      <c r="C225" s="85" t="s">
        <v>1041</v>
      </c>
      <c r="D225" s="85" t="s">
        <v>698</v>
      </c>
      <c r="E225" s="85" t="s">
        <v>1047</v>
      </c>
      <c r="F225" s="85">
        <v>2018</v>
      </c>
      <c r="G225" s="86">
        <v>43309</v>
      </c>
      <c r="H225" s="87">
        <v>422.11</v>
      </c>
      <c r="I225" s="87">
        <v>422.11</v>
      </c>
      <c r="J225" s="85" t="s">
        <v>1043</v>
      </c>
    </row>
    <row r="226" spans="1:10" x14ac:dyDescent="0.25">
      <c r="H226" s="88" t="s">
        <v>1048</v>
      </c>
      <c r="I226" s="88">
        <f>SUM(I2:I225)</f>
        <v>69228.089999999982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9530-F208-4A50-8E38-60B1D593260F}">
  <dimension ref="A1:O53"/>
  <sheetViews>
    <sheetView showOutlineSymbols="0" topLeftCell="A13" zoomScale="87" zoomScaleNormal="87" workbookViewId="0">
      <selection activeCell="E28" sqref="E28"/>
    </sheetView>
  </sheetViews>
  <sheetFormatPr defaultColWidth="16" defaultRowHeight="15" x14ac:dyDescent="0.2"/>
  <cols>
    <col min="1" max="1" width="8.7109375" style="79" customWidth="1"/>
    <col min="2" max="2" width="7.42578125" style="79" customWidth="1"/>
    <col min="3" max="8" width="16" style="79"/>
    <col min="9" max="9" width="4.28515625" style="79" customWidth="1"/>
    <col min="10" max="10" width="16" style="79"/>
    <col min="11" max="11" width="8" style="79" customWidth="1"/>
    <col min="12" max="12" width="16" style="79"/>
    <col min="13" max="13" width="9.140625" style="79" customWidth="1"/>
    <col min="14" max="14" width="16" style="79"/>
    <col min="15" max="15" width="17.28515625" style="79" customWidth="1"/>
    <col min="16" max="16384" width="16" style="79"/>
  </cols>
  <sheetData>
    <row r="1" spans="1:15" x14ac:dyDescent="0.2">
      <c r="A1" s="79" t="s">
        <v>341</v>
      </c>
      <c r="B1" s="79" t="s">
        <v>342</v>
      </c>
      <c r="C1" s="79" t="s">
        <v>100</v>
      </c>
      <c r="D1" s="79" t="s">
        <v>99</v>
      </c>
      <c r="E1" s="79" t="s">
        <v>343</v>
      </c>
      <c r="F1" s="79" t="s">
        <v>344</v>
      </c>
      <c r="G1" s="79" t="s">
        <v>345</v>
      </c>
      <c r="H1" s="79" t="s">
        <v>346</v>
      </c>
      <c r="I1" s="79" t="s">
        <v>347</v>
      </c>
      <c r="J1" s="79" t="s">
        <v>348</v>
      </c>
      <c r="K1" s="79" t="s">
        <v>349</v>
      </c>
      <c r="L1" s="79" t="s">
        <v>350</v>
      </c>
      <c r="M1" s="79" t="s">
        <v>351</v>
      </c>
      <c r="N1" s="79" t="s">
        <v>352</v>
      </c>
      <c r="O1" s="79" t="s">
        <v>353</v>
      </c>
    </row>
    <row r="2" spans="1:15" x14ac:dyDescent="0.2">
      <c r="A2" s="79">
        <v>1386</v>
      </c>
      <c r="B2" s="79" t="s">
        <v>64</v>
      </c>
      <c r="C2" s="79" t="s">
        <v>354</v>
      </c>
      <c r="D2" s="79" t="s">
        <v>355</v>
      </c>
      <c r="E2" s="79" t="s">
        <v>356</v>
      </c>
      <c r="F2" s="79" t="s">
        <v>357</v>
      </c>
      <c r="G2" s="79" t="s">
        <v>358</v>
      </c>
      <c r="H2" s="79" t="s">
        <v>359</v>
      </c>
      <c r="I2" s="79" t="s">
        <v>360</v>
      </c>
      <c r="J2" s="80">
        <v>23421</v>
      </c>
      <c r="K2" s="79" t="s">
        <v>361</v>
      </c>
      <c r="L2" s="80">
        <v>29715</v>
      </c>
      <c r="M2" s="79">
        <v>2</v>
      </c>
      <c r="N2" s="81">
        <v>6250</v>
      </c>
      <c r="O2" s="79" t="s">
        <v>362</v>
      </c>
    </row>
    <row r="3" spans="1:15" x14ac:dyDescent="0.2">
      <c r="A3" s="79">
        <v>1388</v>
      </c>
      <c r="B3" s="79" t="s">
        <v>62</v>
      </c>
      <c r="C3" s="79" t="s">
        <v>363</v>
      </c>
      <c r="D3" s="79" t="s">
        <v>364</v>
      </c>
      <c r="E3" s="79" t="s">
        <v>365</v>
      </c>
      <c r="F3" s="79" t="s">
        <v>366</v>
      </c>
      <c r="G3" s="79" t="s">
        <v>367</v>
      </c>
      <c r="H3" s="79" t="s">
        <v>368</v>
      </c>
      <c r="I3" s="79" t="s">
        <v>369</v>
      </c>
      <c r="J3" s="80">
        <v>22720</v>
      </c>
      <c r="K3" s="79" t="s">
        <v>370</v>
      </c>
      <c r="L3" s="80">
        <v>32732</v>
      </c>
      <c r="M3" s="79">
        <v>4</v>
      </c>
      <c r="N3" s="81">
        <v>31250</v>
      </c>
      <c r="O3" s="79" t="s">
        <v>362</v>
      </c>
    </row>
    <row r="4" spans="1:15" x14ac:dyDescent="0.2">
      <c r="A4" s="79">
        <v>1432</v>
      </c>
      <c r="B4" s="79" t="s">
        <v>371</v>
      </c>
      <c r="C4" s="79" t="s">
        <v>177</v>
      </c>
      <c r="D4" s="79" t="s">
        <v>372</v>
      </c>
      <c r="E4" s="79" t="s">
        <v>327</v>
      </c>
      <c r="F4" s="79" t="s">
        <v>373</v>
      </c>
      <c r="G4" s="79" t="s">
        <v>374</v>
      </c>
      <c r="H4" s="79" t="s">
        <v>375</v>
      </c>
      <c r="I4" s="79" t="s">
        <v>376</v>
      </c>
      <c r="J4" s="80">
        <v>21219</v>
      </c>
      <c r="K4" s="79" t="s">
        <v>377</v>
      </c>
      <c r="L4" s="80">
        <v>32296</v>
      </c>
      <c r="M4" s="79">
        <v>2</v>
      </c>
      <c r="N4" s="81">
        <v>34000</v>
      </c>
      <c r="O4" s="79" t="s">
        <v>362</v>
      </c>
    </row>
    <row r="5" spans="1:15" x14ac:dyDescent="0.2">
      <c r="A5" s="79">
        <v>1784</v>
      </c>
      <c r="B5" s="79" t="s">
        <v>63</v>
      </c>
      <c r="C5" s="79" t="s">
        <v>378</v>
      </c>
      <c r="D5" s="79" t="s">
        <v>379</v>
      </c>
      <c r="E5" s="79" t="s">
        <v>332</v>
      </c>
      <c r="F5" s="79" t="s">
        <v>380</v>
      </c>
      <c r="G5" s="79" t="s">
        <v>381</v>
      </c>
      <c r="H5" s="79" t="s">
        <v>382</v>
      </c>
      <c r="I5" s="79" t="s">
        <v>383</v>
      </c>
      <c r="J5" s="80">
        <v>22008</v>
      </c>
      <c r="K5" s="79" t="s">
        <v>384</v>
      </c>
      <c r="L5" s="80">
        <v>29821</v>
      </c>
      <c r="M5" s="79">
        <v>5</v>
      </c>
      <c r="N5" s="81">
        <v>18750</v>
      </c>
      <c r="O5" s="79" t="s">
        <v>385</v>
      </c>
    </row>
    <row r="6" spans="1:15" x14ac:dyDescent="0.2">
      <c r="A6" s="79">
        <v>1789</v>
      </c>
      <c r="B6" s="79" t="s">
        <v>386</v>
      </c>
      <c r="C6" s="79" t="s">
        <v>387</v>
      </c>
      <c r="D6" s="79" t="s">
        <v>388</v>
      </c>
      <c r="E6" s="79" t="s">
        <v>326</v>
      </c>
      <c r="F6" s="79" t="s">
        <v>389</v>
      </c>
      <c r="G6" s="79" t="s">
        <v>390</v>
      </c>
      <c r="H6" s="79" t="s">
        <v>391</v>
      </c>
      <c r="I6" s="79" t="s">
        <v>336</v>
      </c>
      <c r="J6" s="80">
        <v>17341</v>
      </c>
      <c r="K6" s="79" t="s">
        <v>392</v>
      </c>
      <c r="L6" s="80">
        <v>30089</v>
      </c>
      <c r="M6" s="79">
        <v>2</v>
      </c>
      <c r="N6" s="81">
        <v>45000</v>
      </c>
      <c r="O6" s="79" t="s">
        <v>362</v>
      </c>
    </row>
    <row r="7" spans="1:15" x14ac:dyDescent="0.2">
      <c r="A7" s="79">
        <v>2177</v>
      </c>
      <c r="B7" s="79" t="s">
        <v>371</v>
      </c>
      <c r="C7" s="79" t="s">
        <v>393</v>
      </c>
      <c r="D7" s="79" t="s">
        <v>215</v>
      </c>
      <c r="E7" s="79" t="s">
        <v>334</v>
      </c>
      <c r="F7" s="79" t="s">
        <v>394</v>
      </c>
      <c r="G7" s="79" t="s">
        <v>395</v>
      </c>
      <c r="H7" s="79" t="s">
        <v>396</v>
      </c>
      <c r="I7" s="79" t="s">
        <v>397</v>
      </c>
      <c r="J7" s="80">
        <v>21512</v>
      </c>
      <c r="K7" s="79" t="s">
        <v>398</v>
      </c>
      <c r="L7" s="80">
        <v>26151</v>
      </c>
      <c r="M7" s="79">
        <v>1</v>
      </c>
      <c r="N7" s="81">
        <v>9375</v>
      </c>
      <c r="O7" s="79" t="s">
        <v>362</v>
      </c>
    </row>
    <row r="8" spans="1:15" x14ac:dyDescent="0.2">
      <c r="A8" s="79">
        <v>2399</v>
      </c>
      <c r="B8" s="79" t="s">
        <v>64</v>
      </c>
      <c r="C8" s="79" t="s">
        <v>399</v>
      </c>
      <c r="D8" s="79" t="s">
        <v>400</v>
      </c>
      <c r="E8" s="79" t="s">
        <v>334</v>
      </c>
      <c r="F8" s="79" t="s">
        <v>401</v>
      </c>
      <c r="G8" s="79" t="s">
        <v>402</v>
      </c>
      <c r="H8" s="79" t="s">
        <v>403</v>
      </c>
      <c r="I8" s="79" t="s">
        <v>404</v>
      </c>
      <c r="J8" s="80">
        <v>24194</v>
      </c>
      <c r="K8" s="79" t="s">
        <v>405</v>
      </c>
      <c r="L8" s="80">
        <v>31889</v>
      </c>
      <c r="M8" s="79">
        <v>2</v>
      </c>
      <c r="N8" s="81">
        <v>34544</v>
      </c>
      <c r="O8" s="79" t="s">
        <v>362</v>
      </c>
    </row>
    <row r="9" spans="1:15" x14ac:dyDescent="0.2">
      <c r="A9" s="79">
        <v>2579</v>
      </c>
      <c r="B9" s="79" t="s">
        <v>371</v>
      </c>
      <c r="C9" s="79" t="s">
        <v>406</v>
      </c>
      <c r="D9" s="79" t="s">
        <v>407</v>
      </c>
      <c r="E9" s="79" t="s">
        <v>332</v>
      </c>
      <c r="F9" s="79" t="s">
        <v>408</v>
      </c>
      <c r="G9" s="79" t="s">
        <v>409</v>
      </c>
      <c r="H9" s="79" t="s">
        <v>410</v>
      </c>
      <c r="I9" s="79" t="s">
        <v>411</v>
      </c>
      <c r="J9" s="80">
        <v>20791</v>
      </c>
      <c r="K9" s="79" t="s">
        <v>412</v>
      </c>
      <c r="L9" s="80">
        <v>25815</v>
      </c>
      <c r="M9" s="79">
        <v>6</v>
      </c>
      <c r="N9" s="81">
        <v>31250</v>
      </c>
      <c r="O9" s="79" t="s">
        <v>362</v>
      </c>
    </row>
    <row r="10" spans="1:15" x14ac:dyDescent="0.2">
      <c r="A10" s="79">
        <v>2653</v>
      </c>
      <c r="B10" s="79" t="s">
        <v>64</v>
      </c>
      <c r="C10" s="79" t="s">
        <v>413</v>
      </c>
      <c r="D10" s="79" t="s">
        <v>414</v>
      </c>
      <c r="E10" s="79" t="s">
        <v>326</v>
      </c>
      <c r="F10" s="79" t="s">
        <v>415</v>
      </c>
      <c r="G10" s="79" t="s">
        <v>416</v>
      </c>
      <c r="H10" s="79" t="s">
        <v>391</v>
      </c>
      <c r="I10" s="79" t="s">
        <v>417</v>
      </c>
      <c r="J10" s="80">
        <v>20123</v>
      </c>
      <c r="K10" s="79" t="s">
        <v>418</v>
      </c>
      <c r="L10" s="80">
        <v>28890</v>
      </c>
      <c r="M10" s="79">
        <v>2</v>
      </c>
      <c r="N10" s="81">
        <v>34500</v>
      </c>
      <c r="O10" s="79" t="s">
        <v>362</v>
      </c>
    </row>
    <row r="11" spans="1:15" x14ac:dyDescent="0.2">
      <c r="A11" s="79">
        <v>2779</v>
      </c>
      <c r="B11" s="79" t="s">
        <v>371</v>
      </c>
      <c r="C11" s="79" t="s">
        <v>419</v>
      </c>
      <c r="D11" s="79" t="s">
        <v>420</v>
      </c>
      <c r="E11" s="79" t="s">
        <v>334</v>
      </c>
      <c r="F11" s="79" t="s">
        <v>421</v>
      </c>
      <c r="G11" s="79" t="s">
        <v>422</v>
      </c>
      <c r="H11" s="79" t="s">
        <v>423</v>
      </c>
      <c r="I11" s="79" t="s">
        <v>424</v>
      </c>
      <c r="J11" s="80">
        <v>7704</v>
      </c>
      <c r="K11" s="79" t="s">
        <v>425</v>
      </c>
      <c r="L11" s="80">
        <v>28628</v>
      </c>
      <c r="M11" s="79">
        <v>4</v>
      </c>
      <c r="N11" s="81">
        <v>125000</v>
      </c>
      <c r="O11" s="79" t="s">
        <v>362</v>
      </c>
    </row>
    <row r="12" spans="1:15" x14ac:dyDescent="0.2">
      <c r="A12" s="79">
        <v>3128</v>
      </c>
      <c r="B12" s="79" t="s">
        <v>64</v>
      </c>
      <c r="C12" s="79" t="s">
        <v>426</v>
      </c>
      <c r="D12" s="79" t="s">
        <v>427</v>
      </c>
      <c r="E12" s="79" t="s">
        <v>329</v>
      </c>
      <c r="F12" s="79" t="s">
        <v>428</v>
      </c>
      <c r="G12" s="79" t="s">
        <v>429</v>
      </c>
      <c r="H12" s="79" t="s">
        <v>396</v>
      </c>
      <c r="I12" s="79" t="s">
        <v>430</v>
      </c>
      <c r="J12" s="80">
        <v>20487</v>
      </c>
      <c r="K12" s="79" t="s">
        <v>431</v>
      </c>
      <c r="L12" s="80">
        <v>28199</v>
      </c>
      <c r="M12" s="79">
        <v>2</v>
      </c>
      <c r="N12" s="81">
        <v>25000</v>
      </c>
      <c r="O12" s="79" t="s">
        <v>362</v>
      </c>
    </row>
    <row r="13" spans="1:15" x14ac:dyDescent="0.2">
      <c r="A13" s="79">
        <v>3266</v>
      </c>
      <c r="B13" s="79" t="s">
        <v>64</v>
      </c>
      <c r="C13" s="79" t="s">
        <v>432</v>
      </c>
      <c r="D13" s="79" t="s">
        <v>433</v>
      </c>
      <c r="E13" s="79" t="s">
        <v>326</v>
      </c>
      <c r="F13" s="79" t="s">
        <v>434</v>
      </c>
      <c r="G13" s="79" t="s">
        <v>435</v>
      </c>
      <c r="H13" s="79" t="s">
        <v>423</v>
      </c>
      <c r="I13" s="79" t="s">
        <v>436</v>
      </c>
      <c r="J13" s="80">
        <v>16501</v>
      </c>
      <c r="K13" s="79" t="s">
        <v>437</v>
      </c>
      <c r="L13" s="80">
        <v>28957</v>
      </c>
      <c r="M13" s="79">
        <v>3</v>
      </c>
      <c r="N13" s="81">
        <v>93750</v>
      </c>
      <c r="O13" s="79" t="s">
        <v>362</v>
      </c>
    </row>
    <row r="14" spans="1:15" x14ac:dyDescent="0.2">
      <c r="A14" s="79">
        <v>3271</v>
      </c>
      <c r="B14" s="79" t="s">
        <v>64</v>
      </c>
      <c r="C14" s="79" t="s">
        <v>438</v>
      </c>
      <c r="D14" s="79" t="s">
        <v>439</v>
      </c>
      <c r="E14" s="79" t="s">
        <v>440</v>
      </c>
      <c r="F14" s="79" t="s">
        <v>441</v>
      </c>
      <c r="G14" s="79" t="s">
        <v>442</v>
      </c>
      <c r="H14" s="79" t="s">
        <v>443</v>
      </c>
      <c r="I14" s="79" t="s">
        <v>444</v>
      </c>
      <c r="J14" s="80">
        <v>10751</v>
      </c>
      <c r="K14" s="79" t="s">
        <v>445</v>
      </c>
      <c r="L14" s="80">
        <v>29254</v>
      </c>
      <c r="M14" s="79">
        <v>6</v>
      </c>
      <c r="N14" s="81">
        <v>25000</v>
      </c>
      <c r="O14" s="79" t="s">
        <v>362</v>
      </c>
    </row>
    <row r="15" spans="1:15" x14ac:dyDescent="0.2">
      <c r="A15" s="79">
        <v>3345</v>
      </c>
      <c r="B15" s="79" t="s">
        <v>63</v>
      </c>
      <c r="C15" s="79" t="s">
        <v>446</v>
      </c>
      <c r="D15" s="79" t="s">
        <v>447</v>
      </c>
      <c r="E15" s="79" t="s">
        <v>326</v>
      </c>
      <c r="F15" s="79" t="s">
        <v>448</v>
      </c>
      <c r="G15" s="79" t="s">
        <v>449</v>
      </c>
      <c r="H15" s="79" t="s">
        <v>450</v>
      </c>
      <c r="I15" s="79" t="s">
        <v>451</v>
      </c>
      <c r="J15" s="80">
        <v>24181</v>
      </c>
      <c r="K15" s="79" t="s">
        <v>452</v>
      </c>
      <c r="L15" s="80">
        <v>31869</v>
      </c>
      <c r="M15" s="79">
        <v>2</v>
      </c>
      <c r="N15" s="81">
        <v>20000</v>
      </c>
      <c r="O15" s="79" t="s">
        <v>362</v>
      </c>
    </row>
    <row r="16" spans="1:15" x14ac:dyDescent="0.2">
      <c r="A16" s="79">
        <v>3368</v>
      </c>
      <c r="B16" s="79" t="s">
        <v>453</v>
      </c>
      <c r="C16" s="79" t="s">
        <v>454</v>
      </c>
      <c r="D16" s="79" t="s">
        <v>455</v>
      </c>
      <c r="E16" s="79" t="s">
        <v>334</v>
      </c>
      <c r="F16" s="79" t="s">
        <v>456</v>
      </c>
      <c r="G16" s="79" t="s">
        <v>402</v>
      </c>
      <c r="H16" s="79" t="s">
        <v>457</v>
      </c>
      <c r="I16" s="79" t="s">
        <v>458</v>
      </c>
      <c r="J16" s="80">
        <v>21268</v>
      </c>
      <c r="K16" s="79" t="s">
        <v>459</v>
      </c>
      <c r="L16" s="80">
        <v>31159</v>
      </c>
      <c r="M16" s="79">
        <v>2</v>
      </c>
      <c r="N16" s="81">
        <v>34544</v>
      </c>
      <c r="O16" s="79" t="s">
        <v>362</v>
      </c>
    </row>
    <row r="17" spans="1:15" x14ac:dyDescent="0.2">
      <c r="A17" s="79">
        <v>3469</v>
      </c>
      <c r="B17" s="79" t="s">
        <v>64</v>
      </c>
      <c r="C17" s="79" t="s">
        <v>460</v>
      </c>
      <c r="D17" s="79" t="s">
        <v>461</v>
      </c>
      <c r="E17" s="79" t="s">
        <v>327</v>
      </c>
      <c r="F17" s="79" t="s">
        <v>462</v>
      </c>
      <c r="G17" s="79" t="s">
        <v>463</v>
      </c>
      <c r="H17" s="79" t="s">
        <v>457</v>
      </c>
      <c r="I17" s="79" t="s">
        <v>464</v>
      </c>
      <c r="J17" s="80">
        <v>24567</v>
      </c>
      <c r="K17" s="79" t="s">
        <v>465</v>
      </c>
      <c r="L17" s="80">
        <v>32571</v>
      </c>
      <c r="M17" s="79">
        <v>2</v>
      </c>
      <c r="N17" s="81">
        <v>45000</v>
      </c>
      <c r="O17" s="79" t="s">
        <v>362</v>
      </c>
    </row>
    <row r="18" spans="1:15" x14ac:dyDescent="0.2">
      <c r="A18" s="79">
        <v>3491</v>
      </c>
      <c r="B18" s="79" t="s">
        <v>64</v>
      </c>
      <c r="C18" s="79" t="s">
        <v>466</v>
      </c>
      <c r="D18" s="79" t="s">
        <v>125</v>
      </c>
      <c r="E18" s="79" t="s">
        <v>333</v>
      </c>
      <c r="F18" s="79" t="s">
        <v>467</v>
      </c>
      <c r="G18" s="79" t="s">
        <v>374</v>
      </c>
      <c r="H18" s="79" t="s">
        <v>375</v>
      </c>
      <c r="I18" s="79" t="s">
        <v>468</v>
      </c>
      <c r="J18" s="80">
        <v>20534</v>
      </c>
      <c r="K18" s="79" t="s">
        <v>469</v>
      </c>
      <c r="L18" s="80">
        <v>31461</v>
      </c>
      <c r="M18" s="79">
        <v>2</v>
      </c>
      <c r="N18" s="81">
        <v>30000</v>
      </c>
      <c r="O18" s="79" t="s">
        <v>362</v>
      </c>
    </row>
    <row r="19" spans="1:15" x14ac:dyDescent="0.2">
      <c r="J19" s="80"/>
      <c r="L19" s="80"/>
      <c r="N19" s="81"/>
    </row>
    <row r="20" spans="1:15" x14ac:dyDescent="0.2">
      <c r="A20" s="79">
        <v>3689</v>
      </c>
      <c r="B20" s="79" t="s">
        <v>470</v>
      </c>
      <c r="C20" s="79" t="s">
        <v>399</v>
      </c>
      <c r="D20" s="79" t="s">
        <v>471</v>
      </c>
      <c r="E20" s="79" t="s">
        <v>334</v>
      </c>
      <c r="F20" s="79" t="s">
        <v>401</v>
      </c>
      <c r="G20" s="79" t="s">
        <v>402</v>
      </c>
      <c r="H20" s="79" t="s">
        <v>403</v>
      </c>
      <c r="I20" s="79" t="s">
        <v>404</v>
      </c>
      <c r="J20" s="80">
        <v>24194</v>
      </c>
      <c r="K20" s="79" t="s">
        <v>405</v>
      </c>
      <c r="L20" s="80">
        <v>31889</v>
      </c>
      <c r="M20" s="79">
        <v>2</v>
      </c>
      <c r="N20" s="81">
        <v>34544</v>
      </c>
      <c r="O20" s="79" t="s">
        <v>362</v>
      </c>
    </row>
    <row r="21" spans="1:15" x14ac:dyDescent="0.2">
      <c r="A21" s="79">
        <v>3700</v>
      </c>
      <c r="B21" s="79" t="s">
        <v>470</v>
      </c>
      <c r="C21" s="79" t="s">
        <v>472</v>
      </c>
      <c r="D21" s="79" t="s">
        <v>473</v>
      </c>
      <c r="E21" s="79" t="s">
        <v>365</v>
      </c>
      <c r="F21" s="79" t="s">
        <v>474</v>
      </c>
      <c r="G21" s="79" t="s">
        <v>475</v>
      </c>
      <c r="H21" s="79" t="s">
        <v>476</v>
      </c>
      <c r="I21" s="79" t="s">
        <v>477</v>
      </c>
      <c r="J21" s="80">
        <v>16167</v>
      </c>
      <c r="K21" s="79" t="s">
        <v>478</v>
      </c>
      <c r="L21" s="80">
        <v>31840</v>
      </c>
      <c r="M21" s="79">
        <v>2</v>
      </c>
      <c r="N21" s="81">
        <v>45000</v>
      </c>
      <c r="O21" s="79" t="s">
        <v>362</v>
      </c>
    </row>
    <row r="22" spans="1:15" x14ac:dyDescent="0.2">
      <c r="A22" s="79">
        <v>3771</v>
      </c>
      <c r="B22" s="79" t="s">
        <v>64</v>
      </c>
      <c r="C22" s="79" t="s">
        <v>479</v>
      </c>
      <c r="D22" s="79" t="s">
        <v>480</v>
      </c>
      <c r="E22" s="79" t="s">
        <v>332</v>
      </c>
      <c r="F22" s="79" t="s">
        <v>481</v>
      </c>
      <c r="G22" s="79" t="s">
        <v>482</v>
      </c>
      <c r="H22" s="79" t="s">
        <v>382</v>
      </c>
      <c r="I22" s="79" t="s">
        <v>337</v>
      </c>
      <c r="J22" s="80">
        <v>9933</v>
      </c>
      <c r="K22" s="79" t="s">
        <v>483</v>
      </c>
      <c r="L22" s="80">
        <v>29625</v>
      </c>
      <c r="M22" s="79">
        <v>2</v>
      </c>
      <c r="N22" s="81">
        <v>56250</v>
      </c>
      <c r="O22" s="79" t="s">
        <v>362</v>
      </c>
    </row>
    <row r="23" spans="1:15" x14ac:dyDescent="0.2">
      <c r="A23" s="79">
        <v>3850</v>
      </c>
      <c r="B23" s="79" t="s">
        <v>386</v>
      </c>
      <c r="C23" s="79" t="s">
        <v>454</v>
      </c>
      <c r="D23" s="79" t="s">
        <v>400</v>
      </c>
      <c r="E23" s="79" t="s">
        <v>334</v>
      </c>
      <c r="F23" s="79" t="s">
        <v>401</v>
      </c>
      <c r="G23" s="79" t="s">
        <v>402</v>
      </c>
      <c r="H23" s="79" t="s">
        <v>403</v>
      </c>
      <c r="I23" s="79" t="s">
        <v>404</v>
      </c>
      <c r="J23" s="80">
        <v>24194</v>
      </c>
      <c r="K23" s="79" t="s">
        <v>405</v>
      </c>
      <c r="L23" s="80">
        <v>31889</v>
      </c>
      <c r="M23" s="79">
        <v>2</v>
      </c>
      <c r="N23" s="81">
        <v>34544</v>
      </c>
      <c r="O23" s="79" t="s">
        <v>362</v>
      </c>
    </row>
    <row r="24" spans="1:15" x14ac:dyDescent="0.2">
      <c r="A24" s="79">
        <v>4258</v>
      </c>
      <c r="B24" s="79" t="s">
        <v>64</v>
      </c>
      <c r="C24" s="79" t="s">
        <v>484</v>
      </c>
      <c r="D24" s="79" t="s">
        <v>400</v>
      </c>
      <c r="E24" s="79" t="s">
        <v>334</v>
      </c>
      <c r="F24" s="79" t="s">
        <v>401</v>
      </c>
      <c r="G24" s="79" t="s">
        <v>402</v>
      </c>
      <c r="H24" s="79" t="s">
        <v>403</v>
      </c>
      <c r="I24" s="79" t="s">
        <v>404</v>
      </c>
      <c r="J24" s="80">
        <v>24194</v>
      </c>
      <c r="K24" s="79" t="s">
        <v>405</v>
      </c>
      <c r="L24" s="80">
        <v>31889</v>
      </c>
      <c r="M24" s="79">
        <v>2</v>
      </c>
      <c r="N24" s="81">
        <v>34544</v>
      </c>
      <c r="O24" s="79" t="s">
        <v>362</v>
      </c>
    </row>
    <row r="25" spans="1:15" x14ac:dyDescent="0.2">
      <c r="A25" s="79">
        <v>4277</v>
      </c>
      <c r="B25" s="79" t="s">
        <v>63</v>
      </c>
      <c r="C25" s="79" t="s">
        <v>485</v>
      </c>
      <c r="D25" s="79" t="s">
        <v>486</v>
      </c>
      <c r="E25" s="79" t="s">
        <v>329</v>
      </c>
      <c r="F25" s="79" t="s">
        <v>487</v>
      </c>
      <c r="G25" s="79" t="s">
        <v>488</v>
      </c>
      <c r="H25" s="79" t="s">
        <v>489</v>
      </c>
      <c r="I25" s="79" t="s">
        <v>490</v>
      </c>
      <c r="J25" s="80">
        <v>16565</v>
      </c>
      <c r="K25" s="79" t="s">
        <v>491</v>
      </c>
      <c r="L25" s="80">
        <v>29445</v>
      </c>
      <c r="M25" s="79">
        <v>1</v>
      </c>
      <c r="N25" s="81">
        <v>6250</v>
      </c>
      <c r="O25" s="79" t="s">
        <v>362</v>
      </c>
    </row>
    <row r="26" spans="1:15" x14ac:dyDescent="0.2">
      <c r="A26" s="79">
        <v>4335</v>
      </c>
      <c r="B26" s="79" t="s">
        <v>63</v>
      </c>
      <c r="C26" s="79" t="s">
        <v>492</v>
      </c>
      <c r="D26" s="79" t="s">
        <v>493</v>
      </c>
      <c r="E26" s="79" t="s">
        <v>330</v>
      </c>
      <c r="F26" s="79" t="s">
        <v>494</v>
      </c>
      <c r="G26" s="79" t="s">
        <v>495</v>
      </c>
      <c r="H26" s="79" t="s">
        <v>457</v>
      </c>
      <c r="I26" s="79" t="s">
        <v>496</v>
      </c>
      <c r="J26" s="80">
        <v>12852</v>
      </c>
      <c r="K26" s="79" t="s">
        <v>497</v>
      </c>
      <c r="L26" s="80">
        <v>30116</v>
      </c>
      <c r="M26" s="79">
        <v>1</v>
      </c>
      <c r="N26" s="81">
        <v>31250</v>
      </c>
      <c r="O26" s="79" t="s">
        <v>325</v>
      </c>
    </row>
    <row r="27" spans="1:15" x14ac:dyDescent="0.2">
      <c r="A27" s="79">
        <v>4480</v>
      </c>
      <c r="B27" s="79" t="s">
        <v>63</v>
      </c>
      <c r="C27" s="79" t="s">
        <v>498</v>
      </c>
      <c r="D27" s="79" t="s">
        <v>499</v>
      </c>
      <c r="E27" s="79" t="s">
        <v>356</v>
      </c>
      <c r="F27" s="79" t="s">
        <v>500</v>
      </c>
      <c r="G27" s="79" t="s">
        <v>501</v>
      </c>
      <c r="H27" s="79" t="s">
        <v>502</v>
      </c>
      <c r="I27" s="79" t="s">
        <v>503</v>
      </c>
      <c r="J27" s="80">
        <v>14125</v>
      </c>
      <c r="K27" s="79" t="s">
        <v>504</v>
      </c>
      <c r="L27" s="80">
        <v>30524</v>
      </c>
      <c r="M27" s="79">
        <v>2</v>
      </c>
      <c r="N27" s="81">
        <v>75000</v>
      </c>
      <c r="O27" s="79" t="s">
        <v>385</v>
      </c>
    </row>
    <row r="28" spans="1:15" x14ac:dyDescent="0.2">
      <c r="A28" s="79">
        <v>4485</v>
      </c>
      <c r="B28" s="79" t="s">
        <v>63</v>
      </c>
      <c r="C28" s="79" t="s">
        <v>505</v>
      </c>
      <c r="D28" s="79" t="s">
        <v>506</v>
      </c>
      <c r="E28" s="79" t="s">
        <v>329</v>
      </c>
      <c r="F28" s="79" t="s">
        <v>507</v>
      </c>
      <c r="G28" s="79" t="s">
        <v>508</v>
      </c>
      <c r="H28" s="79" t="s">
        <v>509</v>
      </c>
      <c r="I28" s="79" t="s">
        <v>510</v>
      </c>
      <c r="J28" s="80">
        <v>32576</v>
      </c>
      <c r="K28" s="79" t="s">
        <v>511</v>
      </c>
      <c r="L28" s="80">
        <v>30816</v>
      </c>
      <c r="M28" s="79">
        <v>1</v>
      </c>
      <c r="N28" s="81">
        <v>90000</v>
      </c>
      <c r="O28" s="79" t="s">
        <v>512</v>
      </c>
    </row>
    <row r="29" spans="1:15" x14ac:dyDescent="0.2">
      <c r="A29" s="79">
        <v>4487</v>
      </c>
      <c r="B29" s="79" t="s">
        <v>453</v>
      </c>
      <c r="C29" s="79" t="s">
        <v>454</v>
      </c>
      <c r="D29" s="79" t="s">
        <v>400</v>
      </c>
      <c r="E29" s="79" t="s">
        <v>334</v>
      </c>
      <c r="F29" s="79" t="s">
        <v>401</v>
      </c>
      <c r="G29" s="79" t="s">
        <v>402</v>
      </c>
      <c r="H29" s="79" t="s">
        <v>403</v>
      </c>
      <c r="I29" s="79" t="s">
        <v>404</v>
      </c>
      <c r="J29" s="80">
        <v>24194</v>
      </c>
      <c r="K29" s="79" t="s">
        <v>405</v>
      </c>
      <c r="L29" s="80">
        <v>31889</v>
      </c>
      <c r="M29" s="79">
        <v>2</v>
      </c>
      <c r="N29" s="81">
        <v>34544</v>
      </c>
      <c r="O29" s="79" t="s">
        <v>362</v>
      </c>
    </row>
    <row r="30" spans="1:15" x14ac:dyDescent="0.2">
      <c r="A30" s="79">
        <v>4568</v>
      </c>
      <c r="B30" s="79" t="s">
        <v>371</v>
      </c>
      <c r="C30" s="79" t="s">
        <v>513</v>
      </c>
      <c r="D30" s="79" t="s">
        <v>514</v>
      </c>
      <c r="E30" s="79" t="s">
        <v>326</v>
      </c>
      <c r="F30" s="79" t="s">
        <v>515</v>
      </c>
      <c r="G30" s="79" t="s">
        <v>516</v>
      </c>
      <c r="H30" s="79" t="s">
        <v>476</v>
      </c>
      <c r="I30" s="79" t="s">
        <v>517</v>
      </c>
      <c r="J30" s="80">
        <v>19772</v>
      </c>
      <c r="K30" s="79" t="s">
        <v>518</v>
      </c>
      <c r="L30" s="80">
        <v>32245</v>
      </c>
      <c r="M30" s="79">
        <v>1</v>
      </c>
      <c r="N30" s="81">
        <v>34566</v>
      </c>
      <c r="O30" s="79" t="s">
        <v>362</v>
      </c>
    </row>
    <row r="31" spans="1:15" x14ac:dyDescent="0.2">
      <c r="A31" s="79">
        <v>4589</v>
      </c>
      <c r="B31" s="79" t="s">
        <v>63</v>
      </c>
      <c r="C31" s="79" t="s">
        <v>519</v>
      </c>
      <c r="D31" s="79" t="s">
        <v>520</v>
      </c>
      <c r="E31" s="79" t="s">
        <v>521</v>
      </c>
      <c r="F31" s="79" t="s">
        <v>522</v>
      </c>
      <c r="G31" s="79" t="s">
        <v>523</v>
      </c>
      <c r="H31" s="79" t="s">
        <v>524</v>
      </c>
      <c r="I31" s="79" t="s">
        <v>525</v>
      </c>
      <c r="J31" s="80">
        <v>11389</v>
      </c>
      <c r="K31" s="79" t="s">
        <v>526</v>
      </c>
      <c r="L31" s="80">
        <v>32403</v>
      </c>
      <c r="M31" s="79">
        <v>2</v>
      </c>
      <c r="N31" s="81">
        <v>37500</v>
      </c>
      <c r="O31" s="79" t="s">
        <v>362</v>
      </c>
    </row>
    <row r="32" spans="1:15" x14ac:dyDescent="0.2">
      <c r="J32" s="80"/>
      <c r="L32" s="80"/>
      <c r="N32" s="81"/>
    </row>
    <row r="33" spans="1:15" x14ac:dyDescent="0.2">
      <c r="A33" s="79">
        <v>4591</v>
      </c>
      <c r="B33" s="79" t="s">
        <v>63</v>
      </c>
      <c r="C33" s="79" t="s">
        <v>519</v>
      </c>
      <c r="D33" s="79" t="s">
        <v>520</v>
      </c>
      <c r="E33" s="79" t="s">
        <v>521</v>
      </c>
      <c r="F33" s="79" t="s">
        <v>522</v>
      </c>
      <c r="G33" s="79" t="s">
        <v>523</v>
      </c>
      <c r="H33" s="79" t="s">
        <v>524</v>
      </c>
      <c r="I33" s="79" t="s">
        <v>525</v>
      </c>
      <c r="J33" s="80">
        <v>11389</v>
      </c>
      <c r="K33" s="79" t="s">
        <v>526</v>
      </c>
      <c r="L33" s="80">
        <v>32403</v>
      </c>
      <c r="M33" s="79">
        <v>2</v>
      </c>
      <c r="N33" s="81">
        <v>37500</v>
      </c>
      <c r="O33" s="79" t="s">
        <v>362</v>
      </c>
    </row>
    <row r="34" spans="1:15" x14ac:dyDescent="0.2">
      <c r="A34" s="79">
        <v>4700</v>
      </c>
      <c r="B34" s="79" t="s">
        <v>62</v>
      </c>
      <c r="C34" s="79" t="s">
        <v>527</v>
      </c>
      <c r="D34" s="79" t="s">
        <v>528</v>
      </c>
      <c r="E34" s="79" t="s">
        <v>333</v>
      </c>
      <c r="F34" s="79" t="s">
        <v>529</v>
      </c>
      <c r="G34" s="79" t="s">
        <v>530</v>
      </c>
      <c r="H34" s="79" t="s">
        <v>396</v>
      </c>
      <c r="I34" s="79" t="s">
        <v>531</v>
      </c>
      <c r="J34" s="80">
        <v>15468</v>
      </c>
      <c r="K34" s="79" t="s">
        <v>532</v>
      </c>
      <c r="L34" s="80">
        <v>28461</v>
      </c>
      <c r="M34" s="79">
        <v>3</v>
      </c>
      <c r="N34" s="81">
        <v>93750</v>
      </c>
      <c r="O34" s="79" t="s">
        <v>362</v>
      </c>
    </row>
    <row r="35" spans="1:15" x14ac:dyDescent="0.2">
      <c r="A35" s="79">
        <v>4884</v>
      </c>
      <c r="B35" s="79" t="s">
        <v>62</v>
      </c>
      <c r="C35" s="79" t="s">
        <v>533</v>
      </c>
      <c r="D35" s="79" t="s">
        <v>121</v>
      </c>
      <c r="E35" s="79" t="s">
        <v>327</v>
      </c>
      <c r="F35" s="79" t="s">
        <v>534</v>
      </c>
      <c r="G35" s="79" t="s">
        <v>535</v>
      </c>
      <c r="H35" s="79" t="s">
        <v>375</v>
      </c>
      <c r="I35" s="79" t="s">
        <v>536</v>
      </c>
      <c r="J35" s="80">
        <v>19208</v>
      </c>
      <c r="K35" s="79" t="s">
        <v>537</v>
      </c>
      <c r="L35" s="80">
        <v>31369</v>
      </c>
      <c r="M35" s="79">
        <v>4</v>
      </c>
      <c r="N35" s="81">
        <v>37500</v>
      </c>
      <c r="O35" s="79" t="s">
        <v>362</v>
      </c>
    </row>
    <row r="36" spans="1:15" x14ac:dyDescent="0.2">
      <c r="A36" s="79">
        <v>5341</v>
      </c>
      <c r="B36" s="79" t="s">
        <v>62</v>
      </c>
      <c r="C36" s="79" t="s">
        <v>538</v>
      </c>
      <c r="D36" s="79" t="s">
        <v>539</v>
      </c>
      <c r="E36" s="79" t="s">
        <v>329</v>
      </c>
      <c r="F36" s="79" t="s">
        <v>540</v>
      </c>
      <c r="G36" s="79" t="s">
        <v>541</v>
      </c>
      <c r="H36" s="79" t="s">
        <v>450</v>
      </c>
      <c r="I36" s="79" t="s">
        <v>542</v>
      </c>
      <c r="J36" s="80">
        <v>18966</v>
      </c>
      <c r="K36" s="79" t="s">
        <v>543</v>
      </c>
      <c r="L36" s="80">
        <v>30007</v>
      </c>
      <c r="M36" s="79">
        <v>5</v>
      </c>
      <c r="N36" s="81">
        <v>87500</v>
      </c>
      <c r="O36" s="79" t="s">
        <v>362</v>
      </c>
    </row>
    <row r="37" spans="1:15" x14ac:dyDescent="0.2">
      <c r="A37" s="79">
        <v>5720</v>
      </c>
      <c r="B37" s="79" t="s">
        <v>62</v>
      </c>
      <c r="C37" s="79" t="s">
        <v>544</v>
      </c>
      <c r="D37" s="79" t="s">
        <v>545</v>
      </c>
      <c r="E37" s="79" t="s">
        <v>521</v>
      </c>
      <c r="F37" s="79" t="s">
        <v>546</v>
      </c>
      <c r="G37" s="79" t="s">
        <v>547</v>
      </c>
      <c r="H37" s="79" t="s">
        <v>548</v>
      </c>
      <c r="I37" s="79" t="s">
        <v>335</v>
      </c>
      <c r="J37" s="80">
        <v>13824</v>
      </c>
      <c r="K37" s="79" t="s">
        <v>549</v>
      </c>
      <c r="L37" s="80">
        <v>30271</v>
      </c>
      <c r="M37" s="79">
        <v>2</v>
      </c>
      <c r="N37" s="81">
        <v>10625</v>
      </c>
      <c r="O37" s="79" t="s">
        <v>362</v>
      </c>
    </row>
    <row r="38" spans="1:15" x14ac:dyDescent="0.2">
      <c r="A38" s="79">
        <v>5725</v>
      </c>
      <c r="B38" s="79" t="s">
        <v>64</v>
      </c>
      <c r="C38" s="79" t="s">
        <v>466</v>
      </c>
      <c r="D38" s="79" t="s">
        <v>550</v>
      </c>
      <c r="E38" s="79" t="s">
        <v>326</v>
      </c>
      <c r="F38" s="79" t="s">
        <v>551</v>
      </c>
      <c r="G38" s="79" t="s">
        <v>552</v>
      </c>
      <c r="H38" s="79" t="s">
        <v>375</v>
      </c>
      <c r="I38" s="79" t="s">
        <v>553</v>
      </c>
      <c r="J38" s="80">
        <v>23156</v>
      </c>
      <c r="K38" s="79" t="s">
        <v>554</v>
      </c>
      <c r="L38" s="80">
        <v>32235</v>
      </c>
      <c r="M38" s="79">
        <v>2</v>
      </c>
      <c r="N38" s="81">
        <v>34980</v>
      </c>
      <c r="O38" s="79" t="s">
        <v>362</v>
      </c>
    </row>
    <row r="39" spans="1:15" x14ac:dyDescent="0.2">
      <c r="A39" s="79">
        <v>5855</v>
      </c>
      <c r="B39" s="79" t="s">
        <v>62</v>
      </c>
      <c r="C39" s="79" t="s">
        <v>555</v>
      </c>
      <c r="D39" s="79" t="s">
        <v>556</v>
      </c>
      <c r="E39" s="79" t="s">
        <v>356</v>
      </c>
      <c r="F39" s="79" t="s">
        <v>557</v>
      </c>
      <c r="G39" s="79" t="s">
        <v>558</v>
      </c>
      <c r="H39" s="79" t="s">
        <v>559</v>
      </c>
      <c r="I39" s="79" t="s">
        <v>560</v>
      </c>
      <c r="J39" s="80">
        <v>13823</v>
      </c>
      <c r="K39" s="79" t="s">
        <v>561</v>
      </c>
      <c r="L39" s="80">
        <v>30361</v>
      </c>
      <c r="M39" s="79">
        <v>3</v>
      </c>
      <c r="N39" s="81">
        <v>18750</v>
      </c>
      <c r="O39" s="79" t="s">
        <v>362</v>
      </c>
    </row>
    <row r="40" spans="1:15" x14ac:dyDescent="0.2">
      <c r="A40" s="79">
        <v>6125</v>
      </c>
      <c r="B40" s="79" t="s">
        <v>562</v>
      </c>
      <c r="C40" s="79" t="s">
        <v>563</v>
      </c>
      <c r="D40" s="79" t="s">
        <v>564</v>
      </c>
      <c r="E40" s="79" t="s">
        <v>521</v>
      </c>
      <c r="F40" s="79" t="s">
        <v>565</v>
      </c>
      <c r="G40" s="79" t="s">
        <v>409</v>
      </c>
      <c r="H40" s="79" t="s">
        <v>410</v>
      </c>
      <c r="I40" s="79" t="s">
        <v>566</v>
      </c>
      <c r="J40" s="80">
        <v>20154</v>
      </c>
      <c r="K40" s="79" t="s">
        <v>567</v>
      </c>
      <c r="L40" s="80">
        <v>29064</v>
      </c>
      <c r="M40" s="79">
        <v>4</v>
      </c>
      <c r="N40" s="81">
        <v>75000</v>
      </c>
      <c r="O40" s="79" t="s">
        <v>362</v>
      </c>
    </row>
    <row r="41" spans="1:15" x14ac:dyDescent="0.2">
      <c r="A41" s="79">
        <v>6666</v>
      </c>
      <c r="B41" s="79" t="s">
        <v>562</v>
      </c>
      <c r="C41" s="79" t="s">
        <v>485</v>
      </c>
      <c r="D41" s="79" t="s">
        <v>568</v>
      </c>
      <c r="E41" s="79" t="s">
        <v>333</v>
      </c>
      <c r="F41" s="79" t="s">
        <v>569</v>
      </c>
      <c r="G41" s="79" t="s">
        <v>570</v>
      </c>
      <c r="H41" s="79" t="s">
        <v>396</v>
      </c>
      <c r="I41" s="79" t="s">
        <v>571</v>
      </c>
      <c r="J41" s="80">
        <v>16532</v>
      </c>
      <c r="K41" s="79" t="s">
        <v>572</v>
      </c>
      <c r="L41" s="80">
        <v>31514</v>
      </c>
      <c r="M41" s="79">
        <v>3</v>
      </c>
      <c r="N41" s="81">
        <v>31250</v>
      </c>
      <c r="O41" s="79" t="s">
        <v>325</v>
      </c>
    </row>
    <row r="42" spans="1:15" x14ac:dyDescent="0.2">
      <c r="A42" s="79">
        <v>6954</v>
      </c>
      <c r="B42" s="79" t="s">
        <v>562</v>
      </c>
      <c r="C42" s="79" t="s">
        <v>573</v>
      </c>
      <c r="D42" s="79" t="s">
        <v>574</v>
      </c>
      <c r="E42" s="79" t="s">
        <v>330</v>
      </c>
      <c r="F42" s="79" t="s">
        <v>575</v>
      </c>
      <c r="G42" s="79" t="s">
        <v>576</v>
      </c>
      <c r="H42" s="79" t="s">
        <v>577</v>
      </c>
      <c r="I42" s="79" t="s">
        <v>578</v>
      </c>
      <c r="J42" s="80">
        <v>19778</v>
      </c>
      <c r="K42" s="79" t="s">
        <v>579</v>
      </c>
      <c r="L42" s="80">
        <v>31848</v>
      </c>
      <c r="M42" s="79">
        <v>2</v>
      </c>
      <c r="N42" s="81">
        <v>12500</v>
      </c>
      <c r="O42" s="79" t="s">
        <v>325</v>
      </c>
    </row>
    <row r="43" spans="1:15" x14ac:dyDescent="0.2">
      <c r="A43" s="79">
        <v>7008</v>
      </c>
      <c r="B43" s="79" t="s">
        <v>562</v>
      </c>
      <c r="C43" s="79" t="s">
        <v>580</v>
      </c>
      <c r="D43" s="79" t="s">
        <v>550</v>
      </c>
      <c r="E43" s="79" t="s">
        <v>329</v>
      </c>
      <c r="F43" s="79" t="s">
        <v>581</v>
      </c>
      <c r="G43" s="79" t="s">
        <v>582</v>
      </c>
      <c r="H43" s="79" t="s">
        <v>583</v>
      </c>
      <c r="I43" s="79" t="s">
        <v>584</v>
      </c>
      <c r="J43" s="80">
        <v>16468</v>
      </c>
      <c r="K43" s="79" t="s">
        <v>585</v>
      </c>
      <c r="L43" s="80">
        <v>31268</v>
      </c>
      <c r="M43" s="79">
        <v>1</v>
      </c>
      <c r="N43" s="81">
        <v>37500</v>
      </c>
      <c r="O43" s="79" t="s">
        <v>325</v>
      </c>
    </row>
    <row r="44" spans="1:15" x14ac:dyDescent="0.2">
      <c r="A44" s="79">
        <v>7558</v>
      </c>
      <c r="B44" s="79" t="s">
        <v>562</v>
      </c>
      <c r="C44" s="79" t="s">
        <v>586</v>
      </c>
      <c r="D44" s="79" t="s">
        <v>125</v>
      </c>
      <c r="E44" s="79" t="s">
        <v>332</v>
      </c>
      <c r="F44" s="79" t="s">
        <v>587</v>
      </c>
      <c r="G44" s="79" t="s">
        <v>588</v>
      </c>
      <c r="H44" s="79" t="s">
        <v>450</v>
      </c>
      <c r="I44" s="79" t="s">
        <v>589</v>
      </c>
      <c r="J44" s="80">
        <v>21205</v>
      </c>
      <c r="K44" s="79" t="s">
        <v>590</v>
      </c>
      <c r="L44" s="80">
        <v>32470</v>
      </c>
      <c r="M44" s="79">
        <v>2</v>
      </c>
      <c r="N44" s="81">
        <v>37500</v>
      </c>
      <c r="O44" s="79" t="s">
        <v>512</v>
      </c>
    </row>
    <row r="45" spans="1:15" x14ac:dyDescent="0.2">
      <c r="A45" s="79">
        <v>7640</v>
      </c>
      <c r="B45" s="79" t="s">
        <v>562</v>
      </c>
      <c r="C45" s="79" t="s">
        <v>591</v>
      </c>
      <c r="D45" s="79" t="s">
        <v>592</v>
      </c>
      <c r="E45" s="79" t="s">
        <v>334</v>
      </c>
      <c r="F45" s="79" t="s">
        <v>593</v>
      </c>
      <c r="G45" s="79" t="s">
        <v>594</v>
      </c>
      <c r="H45" s="79" t="s">
        <v>595</v>
      </c>
      <c r="I45" s="79" t="s">
        <v>596</v>
      </c>
      <c r="J45" s="80">
        <v>20865</v>
      </c>
      <c r="K45" s="79" t="s">
        <v>597</v>
      </c>
      <c r="L45" s="80">
        <v>31509</v>
      </c>
      <c r="M45" s="79">
        <v>3</v>
      </c>
      <c r="N45" s="81">
        <v>62500</v>
      </c>
      <c r="O45" s="79" t="s">
        <v>362</v>
      </c>
    </row>
    <row r="46" spans="1:15" x14ac:dyDescent="0.2">
      <c r="A46" s="79">
        <v>7700</v>
      </c>
      <c r="B46" s="79" t="s">
        <v>371</v>
      </c>
      <c r="C46" s="79" t="s">
        <v>598</v>
      </c>
      <c r="D46" s="79" t="s">
        <v>599</v>
      </c>
      <c r="E46" s="79" t="s">
        <v>334</v>
      </c>
      <c r="F46" s="79" t="s">
        <v>600</v>
      </c>
      <c r="G46" s="79" t="s">
        <v>601</v>
      </c>
      <c r="H46" s="79" t="s">
        <v>396</v>
      </c>
      <c r="I46" s="79" t="s">
        <v>339</v>
      </c>
      <c r="J46" s="80">
        <v>20521</v>
      </c>
      <c r="K46" s="79" t="s">
        <v>602</v>
      </c>
      <c r="L46" s="80">
        <v>30167</v>
      </c>
      <c r="M46" s="79">
        <v>4</v>
      </c>
      <c r="N46" s="81">
        <v>22500</v>
      </c>
      <c r="O46" s="79" t="s">
        <v>362</v>
      </c>
    </row>
    <row r="47" spans="1:15" x14ac:dyDescent="0.2">
      <c r="A47" s="79">
        <v>8585</v>
      </c>
      <c r="B47" s="79" t="s">
        <v>371</v>
      </c>
      <c r="C47" s="79" t="s">
        <v>603</v>
      </c>
      <c r="D47" s="79" t="s">
        <v>604</v>
      </c>
      <c r="E47" s="79" t="s">
        <v>332</v>
      </c>
      <c r="F47" s="79" t="s">
        <v>605</v>
      </c>
      <c r="G47" s="79" t="s">
        <v>606</v>
      </c>
      <c r="H47" s="79" t="s">
        <v>396</v>
      </c>
      <c r="I47" s="79" t="s">
        <v>340</v>
      </c>
      <c r="J47" s="80">
        <v>12463</v>
      </c>
      <c r="K47" s="79" t="s">
        <v>607</v>
      </c>
      <c r="L47" s="80">
        <v>30222</v>
      </c>
      <c r="M47" s="79">
        <v>5</v>
      </c>
      <c r="N47" s="81">
        <v>18750</v>
      </c>
      <c r="O47" s="79" t="s">
        <v>362</v>
      </c>
    </row>
    <row r="48" spans="1:15" x14ac:dyDescent="0.2">
      <c r="A48" s="79">
        <v>8739</v>
      </c>
      <c r="B48" s="79" t="s">
        <v>470</v>
      </c>
      <c r="C48" s="79" t="s">
        <v>460</v>
      </c>
      <c r="D48" s="79" t="s">
        <v>608</v>
      </c>
      <c r="E48" s="79" t="s">
        <v>331</v>
      </c>
      <c r="F48" s="79" t="s">
        <v>609</v>
      </c>
      <c r="G48" s="79" t="s">
        <v>610</v>
      </c>
      <c r="H48" s="79" t="s">
        <v>391</v>
      </c>
      <c r="I48" s="79" t="s">
        <v>611</v>
      </c>
      <c r="J48" s="80">
        <v>16550</v>
      </c>
      <c r="K48" s="79" t="s">
        <v>612</v>
      </c>
      <c r="L48" s="80">
        <v>31538</v>
      </c>
      <c r="M48" s="79">
        <v>2</v>
      </c>
      <c r="N48" s="81">
        <v>40000</v>
      </c>
      <c r="O48" s="79" t="s">
        <v>362</v>
      </c>
    </row>
    <row r="49" spans="1:15" x14ac:dyDescent="0.2">
      <c r="A49" s="79">
        <v>8776</v>
      </c>
      <c r="B49" s="79" t="s">
        <v>371</v>
      </c>
      <c r="C49" s="79" t="s">
        <v>613</v>
      </c>
      <c r="D49" s="79" t="s">
        <v>614</v>
      </c>
      <c r="E49" s="79" t="s">
        <v>329</v>
      </c>
      <c r="F49" s="79" t="s">
        <v>615</v>
      </c>
      <c r="G49" s="79" t="s">
        <v>570</v>
      </c>
      <c r="H49" s="79" t="s">
        <v>396</v>
      </c>
      <c r="I49" s="79" t="s">
        <v>616</v>
      </c>
      <c r="J49" s="80">
        <v>12456</v>
      </c>
      <c r="K49" s="79" t="s">
        <v>617</v>
      </c>
      <c r="L49" s="80">
        <v>28394</v>
      </c>
      <c r="M49" s="79">
        <v>2</v>
      </c>
      <c r="N49" s="81">
        <v>15000</v>
      </c>
      <c r="O49" s="79" t="s">
        <v>362</v>
      </c>
    </row>
    <row r="50" spans="1:15" x14ac:dyDescent="0.2">
      <c r="A50" s="79">
        <v>8996</v>
      </c>
      <c r="B50" s="79" t="s">
        <v>371</v>
      </c>
      <c r="C50" s="79" t="s">
        <v>177</v>
      </c>
      <c r="D50" s="79" t="s">
        <v>528</v>
      </c>
      <c r="E50" s="79" t="s">
        <v>333</v>
      </c>
      <c r="F50" s="79" t="s">
        <v>618</v>
      </c>
      <c r="G50" s="79" t="s">
        <v>619</v>
      </c>
      <c r="H50" s="79" t="s">
        <v>375</v>
      </c>
      <c r="I50" s="79" t="s">
        <v>620</v>
      </c>
      <c r="J50" s="80">
        <v>19842</v>
      </c>
      <c r="K50" s="79" t="s">
        <v>621</v>
      </c>
      <c r="L50" s="80">
        <v>32073</v>
      </c>
      <c r="M50" s="79">
        <v>2</v>
      </c>
      <c r="N50" s="81">
        <v>25000</v>
      </c>
      <c r="O50" s="79" t="s">
        <v>362</v>
      </c>
    </row>
    <row r="51" spans="1:15" x14ac:dyDescent="0.2">
      <c r="A51" s="79">
        <v>9004</v>
      </c>
      <c r="B51" s="79" t="s">
        <v>371</v>
      </c>
      <c r="C51" s="79" t="s">
        <v>622</v>
      </c>
      <c r="D51" s="79" t="s">
        <v>427</v>
      </c>
      <c r="E51" s="79" t="s">
        <v>328</v>
      </c>
      <c r="F51" s="79" t="s">
        <v>623</v>
      </c>
      <c r="G51" s="79" t="s">
        <v>624</v>
      </c>
      <c r="H51" s="79" t="s">
        <v>625</v>
      </c>
      <c r="I51" s="79" t="s">
        <v>338</v>
      </c>
      <c r="J51" s="80">
        <v>18139</v>
      </c>
      <c r="K51" s="79" t="s">
        <v>626</v>
      </c>
      <c r="L51" s="80">
        <v>32571</v>
      </c>
      <c r="M51" s="79">
        <v>2</v>
      </c>
      <c r="N51" s="81">
        <v>15625</v>
      </c>
      <c r="O51" s="79" t="s">
        <v>362</v>
      </c>
    </row>
    <row r="52" spans="1:15" x14ac:dyDescent="0.2">
      <c r="A52" s="79">
        <v>9226</v>
      </c>
      <c r="B52" s="79" t="s">
        <v>470</v>
      </c>
      <c r="C52" s="79" t="s">
        <v>627</v>
      </c>
      <c r="D52" s="79" t="s">
        <v>372</v>
      </c>
      <c r="E52" s="79" t="s">
        <v>628</v>
      </c>
      <c r="F52" s="79" t="s">
        <v>629</v>
      </c>
      <c r="G52" s="79" t="s">
        <v>435</v>
      </c>
      <c r="H52" s="79" t="s">
        <v>423</v>
      </c>
      <c r="I52" s="79" t="s">
        <v>630</v>
      </c>
      <c r="J52" s="80">
        <v>20870</v>
      </c>
      <c r="K52" s="79" t="s">
        <v>631</v>
      </c>
      <c r="L52" s="80">
        <v>27817</v>
      </c>
      <c r="M52" s="79">
        <v>2</v>
      </c>
      <c r="N52" s="81">
        <v>9375</v>
      </c>
      <c r="O52" s="79" t="s">
        <v>362</v>
      </c>
    </row>
    <row r="53" spans="1:15" x14ac:dyDescent="0.2">
      <c r="A53" s="79">
        <v>9650</v>
      </c>
      <c r="B53" s="79" t="s">
        <v>470</v>
      </c>
      <c r="C53" s="79" t="s">
        <v>632</v>
      </c>
      <c r="D53" s="79" t="s">
        <v>633</v>
      </c>
      <c r="E53" s="79" t="s">
        <v>440</v>
      </c>
      <c r="F53" s="79" t="s">
        <v>634</v>
      </c>
      <c r="G53" s="79" t="s">
        <v>635</v>
      </c>
      <c r="H53" s="79" t="s">
        <v>559</v>
      </c>
      <c r="I53" s="79" t="s">
        <v>636</v>
      </c>
      <c r="J53" s="80">
        <v>21464</v>
      </c>
      <c r="K53" s="79" t="s">
        <v>637</v>
      </c>
      <c r="L53" s="80">
        <v>30413</v>
      </c>
      <c r="M53" s="79">
        <v>3</v>
      </c>
      <c r="N53" s="81">
        <v>125000</v>
      </c>
      <c r="O53" s="79" t="s">
        <v>362</v>
      </c>
    </row>
  </sheetData>
  <pageMargins left="0.5" right="0.5" top="0.5" bottom="0.5" header="0" footer="0"/>
  <pageSetup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14A4-93E5-406B-B5F4-56F138A1FCB3}">
  <sheetPr>
    <tabColor theme="3" tint="0.59999389629810485"/>
  </sheetPr>
  <dimension ref="A1:L30"/>
  <sheetViews>
    <sheetView topLeftCell="A7" workbookViewId="0">
      <selection activeCell="G31" sqref="G31"/>
    </sheetView>
  </sheetViews>
  <sheetFormatPr defaultColWidth="20.7109375" defaultRowHeight="15" x14ac:dyDescent="0.2"/>
  <cols>
    <col min="1" max="1" width="11.140625" style="61" customWidth="1"/>
    <col min="2" max="11" width="20.7109375" style="61"/>
    <col min="12" max="12" width="23.28515625" style="61" bestFit="1" customWidth="1"/>
    <col min="13" max="16384" width="20.7109375" style="61"/>
  </cols>
  <sheetData>
    <row r="1" spans="1:12" ht="117.75" customHeight="1" x14ac:dyDescent="0.2">
      <c r="A1" s="63"/>
      <c r="B1" s="63"/>
      <c r="C1" s="63"/>
      <c r="D1" s="63"/>
      <c r="E1" s="63"/>
      <c r="F1" s="63"/>
      <c r="G1" s="63"/>
    </row>
    <row r="2" spans="1:12" ht="25.5" customHeight="1" x14ac:dyDescent="0.2">
      <c r="A2" s="64" t="s">
        <v>225</v>
      </c>
      <c r="B2" s="64" t="s">
        <v>226</v>
      </c>
      <c r="C2" s="64" t="s">
        <v>168</v>
      </c>
      <c r="D2" s="64" t="s">
        <v>227</v>
      </c>
      <c r="E2" s="64" t="s">
        <v>228</v>
      </c>
      <c r="F2" s="64" t="s">
        <v>286</v>
      </c>
      <c r="G2" s="64" t="s">
        <v>287</v>
      </c>
      <c r="H2" s="64" t="s">
        <v>288</v>
      </c>
    </row>
    <row r="3" spans="1:12" x14ac:dyDescent="0.2">
      <c r="A3" s="65" t="s">
        <v>229</v>
      </c>
      <c r="B3" s="65" t="s">
        <v>230</v>
      </c>
      <c r="C3" s="65">
        <v>6</v>
      </c>
      <c r="D3" s="65" t="s">
        <v>231</v>
      </c>
      <c r="E3" s="65" t="s">
        <v>232</v>
      </c>
      <c r="F3" s="65">
        <v>225</v>
      </c>
      <c r="G3" s="65">
        <v>10</v>
      </c>
    </row>
    <row r="4" spans="1:12" x14ac:dyDescent="0.2">
      <c r="A4" s="65" t="s">
        <v>233</v>
      </c>
      <c r="B4" s="65" t="s">
        <v>234</v>
      </c>
      <c r="C4" s="65">
        <v>8</v>
      </c>
      <c r="D4" s="65" t="s">
        <v>235</v>
      </c>
      <c r="E4" s="65" t="s">
        <v>177</v>
      </c>
      <c r="F4" s="65">
        <v>212</v>
      </c>
      <c r="G4" s="65">
        <v>15</v>
      </c>
    </row>
    <row r="5" spans="1:12" x14ac:dyDescent="0.2">
      <c r="A5" s="65" t="s">
        <v>236</v>
      </c>
      <c r="B5" s="65" t="s">
        <v>230</v>
      </c>
      <c r="C5" s="65">
        <v>8</v>
      </c>
      <c r="D5" s="65" t="s">
        <v>237</v>
      </c>
      <c r="E5" s="65" t="s">
        <v>195</v>
      </c>
      <c r="F5" s="65">
        <v>325</v>
      </c>
      <c r="G5" s="65">
        <v>10</v>
      </c>
    </row>
    <row r="6" spans="1:12" x14ac:dyDescent="0.2">
      <c r="A6" s="65" t="s">
        <v>238</v>
      </c>
      <c r="B6" s="65" t="s">
        <v>230</v>
      </c>
      <c r="C6" s="65">
        <v>7</v>
      </c>
      <c r="D6" s="65" t="s">
        <v>239</v>
      </c>
      <c r="E6" s="65" t="s">
        <v>240</v>
      </c>
      <c r="F6" s="65">
        <v>415</v>
      </c>
      <c r="G6" s="65">
        <v>25</v>
      </c>
    </row>
    <row r="7" spans="1:12" x14ac:dyDescent="0.2">
      <c r="A7" s="65" t="s">
        <v>241</v>
      </c>
      <c r="B7" s="65" t="s">
        <v>230</v>
      </c>
      <c r="C7" s="65">
        <v>6</v>
      </c>
      <c r="D7" s="65" t="s">
        <v>231</v>
      </c>
      <c r="E7" s="65" t="s">
        <v>232</v>
      </c>
      <c r="F7" s="65">
        <v>215</v>
      </c>
      <c r="G7" s="65">
        <v>50</v>
      </c>
    </row>
    <row r="8" spans="1:12" x14ac:dyDescent="0.2">
      <c r="A8" s="65" t="s">
        <v>242</v>
      </c>
      <c r="B8" s="65" t="s">
        <v>234</v>
      </c>
      <c r="C8" s="65">
        <v>8</v>
      </c>
      <c r="D8" s="65" t="s">
        <v>235</v>
      </c>
      <c r="E8" s="65" t="s">
        <v>177</v>
      </c>
      <c r="F8" s="65">
        <v>215</v>
      </c>
      <c r="G8" s="65">
        <v>30</v>
      </c>
    </row>
    <row r="9" spans="1:12" x14ac:dyDescent="0.2">
      <c r="A9" s="65" t="s">
        <v>243</v>
      </c>
      <c r="B9" s="65" t="s">
        <v>234</v>
      </c>
      <c r="C9" s="65">
        <v>7</v>
      </c>
      <c r="D9" s="65" t="s">
        <v>244</v>
      </c>
      <c r="E9" s="65" t="s">
        <v>245</v>
      </c>
      <c r="F9" s="65">
        <v>220</v>
      </c>
      <c r="G9" s="65">
        <v>10</v>
      </c>
    </row>
    <row r="10" spans="1:12" ht="15.75" thickBot="1" x14ac:dyDescent="0.25">
      <c r="A10" s="65" t="s">
        <v>246</v>
      </c>
      <c r="B10" s="65" t="s">
        <v>230</v>
      </c>
      <c r="C10" s="65">
        <v>9</v>
      </c>
      <c r="D10" s="65" t="s">
        <v>247</v>
      </c>
      <c r="E10" s="65" t="s">
        <v>180</v>
      </c>
      <c r="F10" s="65">
        <v>315</v>
      </c>
      <c r="G10" s="65">
        <v>20</v>
      </c>
    </row>
    <row r="11" spans="1:12" ht="15.75" x14ac:dyDescent="0.25">
      <c r="A11" s="65" t="s">
        <v>248</v>
      </c>
      <c r="B11" s="65" t="s">
        <v>230</v>
      </c>
      <c r="C11" s="65">
        <v>9</v>
      </c>
      <c r="D11" s="65" t="s">
        <v>247</v>
      </c>
      <c r="E11" s="65" t="s">
        <v>180</v>
      </c>
      <c r="F11" s="65">
        <v>325</v>
      </c>
      <c r="G11" s="65">
        <v>25</v>
      </c>
      <c r="I11" s="119" t="s">
        <v>249</v>
      </c>
      <c r="J11" s="120"/>
      <c r="K11" s="120"/>
      <c r="L11" s="121"/>
    </row>
    <row r="12" spans="1:12" ht="15.75" x14ac:dyDescent="0.2">
      <c r="A12" s="65" t="s">
        <v>250</v>
      </c>
      <c r="B12" s="65" t="s">
        <v>230</v>
      </c>
      <c r="C12" s="65">
        <v>6</v>
      </c>
      <c r="D12" s="65" t="s">
        <v>231</v>
      </c>
      <c r="E12" s="65" t="s">
        <v>232</v>
      </c>
      <c r="F12" s="65">
        <v>225</v>
      </c>
      <c r="G12" s="65">
        <v>35</v>
      </c>
      <c r="I12" s="66" t="s">
        <v>225</v>
      </c>
      <c r="J12" s="64" t="s">
        <v>228</v>
      </c>
      <c r="K12" s="64" t="s">
        <v>251</v>
      </c>
      <c r="L12" s="67" t="s">
        <v>252</v>
      </c>
    </row>
    <row r="13" spans="1:12" x14ac:dyDescent="0.2">
      <c r="A13" s="65" t="s">
        <v>253</v>
      </c>
      <c r="B13" s="65" t="s">
        <v>234</v>
      </c>
      <c r="C13" s="65">
        <v>6</v>
      </c>
      <c r="D13" s="65" t="s">
        <v>254</v>
      </c>
      <c r="E13" s="65" t="s">
        <v>255</v>
      </c>
      <c r="F13" s="65">
        <v>415</v>
      </c>
      <c r="G13" s="65">
        <v>50</v>
      </c>
      <c r="I13" s="68" t="s">
        <v>243</v>
      </c>
      <c r="J13" s="61" t="s">
        <v>245</v>
      </c>
      <c r="K13" s="61" t="s">
        <v>256</v>
      </c>
      <c r="L13" s="69" t="s">
        <v>257</v>
      </c>
    </row>
    <row r="14" spans="1:12" x14ac:dyDescent="0.2">
      <c r="A14" s="65" t="s">
        <v>258</v>
      </c>
      <c r="B14" s="65" t="s">
        <v>234</v>
      </c>
      <c r="C14" s="65">
        <v>7</v>
      </c>
      <c r="D14" s="65" t="s">
        <v>244</v>
      </c>
      <c r="E14" s="65" t="s">
        <v>245</v>
      </c>
      <c r="F14" s="65">
        <v>225</v>
      </c>
      <c r="G14" s="65">
        <v>55</v>
      </c>
      <c r="I14" s="68" t="s">
        <v>259</v>
      </c>
      <c r="J14" s="61" t="s">
        <v>255</v>
      </c>
      <c r="K14" s="61" t="s">
        <v>260</v>
      </c>
      <c r="L14" s="69" t="s">
        <v>261</v>
      </c>
    </row>
    <row r="15" spans="1:12" x14ac:dyDescent="0.2">
      <c r="A15" s="65" t="s">
        <v>262</v>
      </c>
      <c r="B15" s="65" t="s">
        <v>230</v>
      </c>
      <c r="C15" s="65">
        <v>8</v>
      </c>
      <c r="D15" s="65" t="s">
        <v>237</v>
      </c>
      <c r="E15" s="65" t="s">
        <v>195</v>
      </c>
      <c r="F15" s="65">
        <v>212</v>
      </c>
      <c r="G15" s="65">
        <v>40</v>
      </c>
      <c r="I15" s="68" t="s">
        <v>229</v>
      </c>
      <c r="J15" s="61" t="s">
        <v>232</v>
      </c>
      <c r="K15" s="61" t="s">
        <v>263</v>
      </c>
      <c r="L15" s="69" t="s">
        <v>264</v>
      </c>
    </row>
    <row r="16" spans="1:12" x14ac:dyDescent="0.2">
      <c r="A16" s="65" t="s">
        <v>265</v>
      </c>
      <c r="B16" s="65" t="s">
        <v>230</v>
      </c>
      <c r="C16" s="65">
        <v>9</v>
      </c>
      <c r="D16" s="65" t="s">
        <v>247</v>
      </c>
      <c r="E16" s="65" t="s">
        <v>180</v>
      </c>
      <c r="F16" s="65">
        <v>325</v>
      </c>
      <c r="G16" s="65">
        <v>50</v>
      </c>
      <c r="I16" s="68" t="s">
        <v>246</v>
      </c>
      <c r="J16" s="61" t="s">
        <v>180</v>
      </c>
      <c r="K16" s="61" t="s">
        <v>266</v>
      </c>
      <c r="L16" s="69" t="s">
        <v>267</v>
      </c>
    </row>
    <row r="17" spans="1:12" x14ac:dyDescent="0.2">
      <c r="A17" s="65" t="s">
        <v>268</v>
      </c>
      <c r="B17" s="65" t="s">
        <v>234</v>
      </c>
      <c r="C17" s="65">
        <v>9</v>
      </c>
      <c r="D17" s="65" t="s">
        <v>269</v>
      </c>
      <c r="E17" s="65" t="s">
        <v>203</v>
      </c>
      <c r="F17" s="65">
        <v>415</v>
      </c>
      <c r="G17" s="65">
        <v>10</v>
      </c>
      <c r="I17" s="68" t="s">
        <v>270</v>
      </c>
      <c r="J17" s="61" t="s">
        <v>180</v>
      </c>
      <c r="K17" s="61" t="s">
        <v>271</v>
      </c>
      <c r="L17" s="69" t="s">
        <v>272</v>
      </c>
    </row>
    <row r="18" spans="1:12" ht="15.75" thickBot="1" x14ac:dyDescent="0.25">
      <c r="A18" s="65" t="s">
        <v>273</v>
      </c>
      <c r="B18" s="65" t="s">
        <v>230</v>
      </c>
      <c r="C18" s="65">
        <v>8</v>
      </c>
      <c r="D18" s="65" t="s">
        <v>237</v>
      </c>
      <c r="E18" s="65" t="s">
        <v>195</v>
      </c>
      <c r="F18" s="65">
        <v>215</v>
      </c>
      <c r="G18" s="65">
        <v>10</v>
      </c>
      <c r="I18" s="70" t="s">
        <v>274</v>
      </c>
      <c r="J18" s="71" t="s">
        <v>255</v>
      </c>
      <c r="K18" s="71" t="s">
        <v>275</v>
      </c>
      <c r="L18" s="72" t="s">
        <v>276</v>
      </c>
    </row>
    <row r="19" spans="1:12" x14ac:dyDescent="0.2">
      <c r="A19" s="65" t="s">
        <v>277</v>
      </c>
      <c r="B19" s="65" t="s">
        <v>230</v>
      </c>
      <c r="C19" s="65">
        <v>6</v>
      </c>
      <c r="D19" s="65" t="s">
        <v>231</v>
      </c>
      <c r="E19" s="65" t="s">
        <v>232</v>
      </c>
      <c r="F19" s="65">
        <v>215</v>
      </c>
      <c r="G19" s="65">
        <v>20</v>
      </c>
    </row>
    <row r="20" spans="1:12" x14ac:dyDescent="0.2">
      <c r="A20" s="65" t="s">
        <v>278</v>
      </c>
      <c r="B20" s="65" t="s">
        <v>234</v>
      </c>
      <c r="C20" s="65">
        <v>9</v>
      </c>
      <c r="D20" s="65" t="s">
        <v>269</v>
      </c>
      <c r="E20" s="65" t="s">
        <v>203</v>
      </c>
      <c r="F20" s="65">
        <v>220</v>
      </c>
      <c r="G20" s="65">
        <v>25</v>
      </c>
    </row>
    <row r="21" spans="1:12" x14ac:dyDescent="0.2">
      <c r="A21" s="65" t="s">
        <v>279</v>
      </c>
      <c r="B21" s="65" t="s">
        <v>234</v>
      </c>
      <c r="C21" s="65">
        <v>9</v>
      </c>
      <c r="D21" s="65" t="s">
        <v>269</v>
      </c>
      <c r="E21" s="65" t="s">
        <v>203</v>
      </c>
      <c r="F21" s="65">
        <v>315</v>
      </c>
      <c r="G21" s="65">
        <v>30</v>
      </c>
    </row>
    <row r="22" spans="1:12" x14ac:dyDescent="0.2">
      <c r="A22" s="65" t="s">
        <v>280</v>
      </c>
      <c r="B22" s="65" t="s">
        <v>234</v>
      </c>
      <c r="C22" s="65">
        <v>8</v>
      </c>
      <c r="D22" s="65" t="s">
        <v>235</v>
      </c>
      <c r="E22" s="65" t="s">
        <v>177</v>
      </c>
      <c r="F22" s="65">
        <v>325</v>
      </c>
      <c r="G22" s="65">
        <v>50</v>
      </c>
    </row>
    <row r="23" spans="1:12" x14ac:dyDescent="0.2">
      <c r="A23" s="65" t="s">
        <v>281</v>
      </c>
      <c r="B23" s="65" t="s">
        <v>230</v>
      </c>
      <c r="C23" s="65">
        <v>8</v>
      </c>
      <c r="D23" s="65" t="s">
        <v>237</v>
      </c>
      <c r="E23" s="65" t="s">
        <v>195</v>
      </c>
      <c r="F23" s="65">
        <v>225</v>
      </c>
      <c r="G23" s="65">
        <v>10</v>
      </c>
    </row>
    <row r="24" spans="1:12" x14ac:dyDescent="0.2">
      <c r="A24" s="65" t="s">
        <v>282</v>
      </c>
      <c r="B24" s="65" t="s">
        <v>230</v>
      </c>
      <c r="C24" s="65">
        <v>8</v>
      </c>
      <c r="D24" s="65" t="s">
        <v>237</v>
      </c>
      <c r="E24" s="65" t="s">
        <v>195</v>
      </c>
      <c r="F24" s="65">
        <v>415</v>
      </c>
      <c r="G24" s="65">
        <v>50</v>
      </c>
    </row>
    <row r="25" spans="1:12" x14ac:dyDescent="0.2">
      <c r="A25" s="65" t="s">
        <v>283</v>
      </c>
      <c r="B25" s="65" t="s">
        <v>230</v>
      </c>
      <c r="C25" s="65">
        <v>7</v>
      </c>
      <c r="D25" s="65" t="s">
        <v>239</v>
      </c>
      <c r="E25" s="65" t="s">
        <v>240</v>
      </c>
      <c r="F25" s="65">
        <v>300</v>
      </c>
      <c r="G25" s="65">
        <v>20</v>
      </c>
    </row>
    <row r="26" spans="1:12" x14ac:dyDescent="0.2">
      <c r="A26" s="65" t="s">
        <v>270</v>
      </c>
      <c r="B26" s="65" t="s">
        <v>230</v>
      </c>
      <c r="C26" s="65">
        <v>9</v>
      </c>
      <c r="D26" s="65" t="s">
        <v>247</v>
      </c>
      <c r="E26" s="65" t="s">
        <v>180</v>
      </c>
      <c r="F26" s="65">
        <v>205</v>
      </c>
      <c r="G26" s="65">
        <v>15</v>
      </c>
    </row>
    <row r="27" spans="1:12" x14ac:dyDescent="0.2">
      <c r="A27" s="65" t="s">
        <v>259</v>
      </c>
      <c r="B27" s="65" t="s">
        <v>234</v>
      </c>
      <c r="C27" s="65">
        <v>6</v>
      </c>
      <c r="D27" s="65" t="s">
        <v>254</v>
      </c>
      <c r="E27" s="65" t="s">
        <v>255</v>
      </c>
      <c r="F27" s="65">
        <v>195</v>
      </c>
      <c r="G27" s="65">
        <v>25</v>
      </c>
    </row>
    <row r="28" spans="1:12" x14ac:dyDescent="0.2">
      <c r="A28" s="65" t="s">
        <v>284</v>
      </c>
      <c r="B28" s="65" t="s">
        <v>234</v>
      </c>
      <c r="C28" s="65">
        <v>7</v>
      </c>
      <c r="D28" s="65" t="s">
        <v>244</v>
      </c>
      <c r="E28" s="65" t="s">
        <v>245</v>
      </c>
      <c r="F28" s="65">
        <v>340</v>
      </c>
      <c r="G28" s="65">
        <v>10</v>
      </c>
    </row>
    <row r="29" spans="1:12" x14ac:dyDescent="0.2">
      <c r="A29" s="65" t="s">
        <v>285</v>
      </c>
      <c r="B29" s="65" t="s">
        <v>230</v>
      </c>
      <c r="C29" s="65">
        <v>7</v>
      </c>
      <c r="D29" s="65" t="s">
        <v>239</v>
      </c>
      <c r="E29" s="65" t="s">
        <v>240</v>
      </c>
      <c r="F29" s="65">
        <v>315</v>
      </c>
      <c r="G29" s="65">
        <v>15</v>
      </c>
    </row>
    <row r="30" spans="1:12" x14ac:dyDescent="0.2">
      <c r="A30" s="65" t="s">
        <v>274</v>
      </c>
      <c r="B30" s="65" t="s">
        <v>234</v>
      </c>
      <c r="C30" s="65">
        <v>6</v>
      </c>
      <c r="D30" s="65" t="s">
        <v>254</v>
      </c>
      <c r="E30" s="65" t="s">
        <v>255</v>
      </c>
      <c r="F30" s="65">
        <v>275</v>
      </c>
      <c r="G30" s="65">
        <v>10</v>
      </c>
    </row>
  </sheetData>
  <mergeCells count="1">
    <mergeCell ref="I11:L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5FB1-83DB-4D3F-B071-EBE23F75FD2B}">
  <sheetPr>
    <tabColor theme="3" tint="0.59999389629810485"/>
  </sheetPr>
  <dimension ref="A1:E30"/>
  <sheetViews>
    <sheetView workbookViewId="0">
      <selection activeCell="D31" sqref="D31"/>
    </sheetView>
  </sheetViews>
  <sheetFormatPr defaultRowHeight="15" x14ac:dyDescent="0.2"/>
  <cols>
    <col min="1" max="2" width="17.140625" style="61" customWidth="1"/>
    <col min="3" max="4" width="14.28515625" style="61" customWidth="1"/>
    <col min="5" max="5" width="18.28515625" style="62" bestFit="1" customWidth="1"/>
    <col min="6" max="16384" width="9.140625" style="61"/>
  </cols>
  <sheetData>
    <row r="1" spans="1:5" ht="18.75" customHeight="1" x14ac:dyDescent="0.2">
      <c r="A1" s="59" t="s">
        <v>99</v>
      </c>
      <c r="B1" s="59" t="s">
        <v>100</v>
      </c>
      <c r="C1" s="59" t="s">
        <v>168</v>
      </c>
      <c r="D1" s="59" t="s">
        <v>1055</v>
      </c>
      <c r="E1" s="60" t="s">
        <v>169</v>
      </c>
    </row>
    <row r="2" spans="1:5" x14ac:dyDescent="0.2">
      <c r="A2" s="61" t="s">
        <v>170</v>
      </c>
      <c r="B2" s="61" t="s">
        <v>171</v>
      </c>
      <c r="C2" s="61">
        <v>8</v>
      </c>
      <c r="D2" s="61" t="s">
        <v>1056</v>
      </c>
      <c r="E2" s="62">
        <v>100</v>
      </c>
    </row>
    <row r="3" spans="1:5" x14ac:dyDescent="0.2">
      <c r="A3" s="61" t="s">
        <v>172</v>
      </c>
      <c r="B3" s="61" t="s">
        <v>173</v>
      </c>
      <c r="C3" s="61">
        <v>9</v>
      </c>
      <c r="D3" s="61" t="s">
        <v>1057</v>
      </c>
      <c r="E3" s="62">
        <v>75</v>
      </c>
    </row>
    <row r="4" spans="1:5" x14ac:dyDescent="0.2">
      <c r="A4" s="61" t="s">
        <v>174</v>
      </c>
      <c r="B4" s="61" t="s">
        <v>175</v>
      </c>
      <c r="C4" s="61">
        <v>8</v>
      </c>
      <c r="D4" s="61" t="s">
        <v>1058</v>
      </c>
      <c r="E4" s="62">
        <v>5</v>
      </c>
    </row>
    <row r="5" spans="1:5" x14ac:dyDescent="0.2">
      <c r="A5" s="61" t="s">
        <v>176</v>
      </c>
      <c r="B5" s="61" t="s">
        <v>177</v>
      </c>
      <c r="C5" s="61">
        <v>10</v>
      </c>
      <c r="D5" s="61" t="s">
        <v>1058</v>
      </c>
      <c r="E5" s="62">
        <v>25</v>
      </c>
    </row>
    <row r="6" spans="1:5" x14ac:dyDescent="0.2">
      <c r="A6" s="61" t="s">
        <v>178</v>
      </c>
      <c r="B6" s="61" t="s">
        <v>179</v>
      </c>
      <c r="C6" s="61">
        <v>11</v>
      </c>
      <c r="D6" s="61" t="s">
        <v>1056</v>
      </c>
      <c r="E6" s="62">
        <v>30</v>
      </c>
    </row>
    <row r="7" spans="1:5" x14ac:dyDescent="0.2">
      <c r="A7" s="61" t="s">
        <v>180</v>
      </c>
      <c r="B7" s="61" t="s">
        <v>181</v>
      </c>
      <c r="C7" s="61">
        <v>9</v>
      </c>
      <c r="D7" s="61" t="s">
        <v>1059</v>
      </c>
      <c r="E7" s="62">
        <v>150</v>
      </c>
    </row>
    <row r="8" spans="1:5" x14ac:dyDescent="0.2">
      <c r="A8" s="61" t="s">
        <v>182</v>
      </c>
      <c r="B8" s="61" t="s">
        <v>183</v>
      </c>
      <c r="C8" s="61">
        <v>12</v>
      </c>
      <c r="D8" s="61" t="s">
        <v>1059</v>
      </c>
      <c r="E8" s="62">
        <v>75</v>
      </c>
    </row>
    <row r="9" spans="1:5" x14ac:dyDescent="0.2">
      <c r="A9" s="61" t="s">
        <v>184</v>
      </c>
      <c r="B9" s="61" t="s">
        <v>185</v>
      </c>
      <c r="C9" s="61">
        <v>12</v>
      </c>
      <c r="D9" s="61" t="s">
        <v>1056</v>
      </c>
      <c r="E9" s="62">
        <v>36</v>
      </c>
    </row>
    <row r="10" spans="1:5" x14ac:dyDescent="0.2">
      <c r="A10" s="61" t="s">
        <v>186</v>
      </c>
      <c r="B10" s="61" t="s">
        <v>187</v>
      </c>
      <c r="C10" s="61">
        <v>9</v>
      </c>
      <c r="D10" s="61" t="s">
        <v>1057</v>
      </c>
      <c r="E10" s="62">
        <v>54</v>
      </c>
    </row>
    <row r="11" spans="1:5" x14ac:dyDescent="0.2">
      <c r="A11" s="61" t="s">
        <v>188</v>
      </c>
      <c r="B11" s="61" t="s">
        <v>189</v>
      </c>
      <c r="C11" s="61">
        <v>10</v>
      </c>
      <c r="D11" s="61" t="s">
        <v>1057</v>
      </c>
      <c r="E11" s="62">
        <v>89</v>
      </c>
    </row>
    <row r="12" spans="1:5" x14ac:dyDescent="0.2">
      <c r="A12" s="61" t="s">
        <v>190</v>
      </c>
      <c r="B12" s="61" t="s">
        <v>191</v>
      </c>
      <c r="C12" s="61">
        <v>10</v>
      </c>
      <c r="D12" s="61" t="s">
        <v>1057</v>
      </c>
      <c r="E12" s="62">
        <v>23</v>
      </c>
    </row>
    <row r="13" spans="1:5" x14ac:dyDescent="0.2">
      <c r="A13" s="61" t="s">
        <v>192</v>
      </c>
      <c r="B13" s="61" t="s">
        <v>193</v>
      </c>
      <c r="C13" s="61">
        <v>11</v>
      </c>
      <c r="D13" s="61" t="s">
        <v>1058</v>
      </c>
      <c r="E13" s="62">
        <v>27</v>
      </c>
    </row>
    <row r="14" spans="1:5" x14ac:dyDescent="0.2">
      <c r="A14" s="61" t="s">
        <v>194</v>
      </c>
      <c r="B14" s="61" t="s">
        <v>195</v>
      </c>
      <c r="C14" s="61">
        <v>8</v>
      </c>
      <c r="D14" s="61" t="s">
        <v>1056</v>
      </c>
      <c r="E14" s="62">
        <v>90</v>
      </c>
    </row>
    <row r="15" spans="1:5" x14ac:dyDescent="0.2">
      <c r="A15" s="61" t="s">
        <v>196</v>
      </c>
      <c r="B15" s="61" t="s">
        <v>197</v>
      </c>
      <c r="C15" s="61">
        <v>12</v>
      </c>
      <c r="D15" s="61" t="s">
        <v>1059</v>
      </c>
      <c r="E15" s="62">
        <v>67</v>
      </c>
    </row>
    <row r="16" spans="1:5" x14ac:dyDescent="0.2">
      <c r="A16" s="61" t="s">
        <v>198</v>
      </c>
      <c r="B16" s="61" t="s">
        <v>199</v>
      </c>
      <c r="C16" s="61">
        <v>11</v>
      </c>
      <c r="D16" s="61" t="s">
        <v>1056</v>
      </c>
      <c r="E16" s="62">
        <v>84</v>
      </c>
    </row>
    <row r="17" spans="1:5" x14ac:dyDescent="0.2">
      <c r="A17" s="61" t="s">
        <v>200</v>
      </c>
      <c r="B17" s="61" t="s">
        <v>201</v>
      </c>
      <c r="C17" s="61">
        <v>9</v>
      </c>
      <c r="D17" s="61" t="s">
        <v>1059</v>
      </c>
      <c r="E17" s="62">
        <v>110</v>
      </c>
    </row>
    <row r="18" spans="1:5" x14ac:dyDescent="0.2">
      <c r="A18" s="61" t="s">
        <v>202</v>
      </c>
      <c r="B18" s="61" t="s">
        <v>203</v>
      </c>
      <c r="C18" s="61">
        <v>10</v>
      </c>
      <c r="D18" s="61" t="s">
        <v>1057</v>
      </c>
      <c r="E18" s="62">
        <v>250</v>
      </c>
    </row>
    <row r="19" spans="1:5" x14ac:dyDescent="0.2">
      <c r="A19" s="61" t="s">
        <v>204</v>
      </c>
      <c r="B19" s="61" t="s">
        <v>205</v>
      </c>
      <c r="C19" s="61">
        <v>11</v>
      </c>
      <c r="D19" s="61" t="s">
        <v>1057</v>
      </c>
      <c r="E19" s="62">
        <v>7</v>
      </c>
    </row>
    <row r="20" spans="1:5" x14ac:dyDescent="0.2">
      <c r="A20" s="61" t="s">
        <v>206</v>
      </c>
      <c r="B20" s="61" t="s">
        <v>207</v>
      </c>
      <c r="C20" s="61">
        <v>11</v>
      </c>
      <c r="D20" s="61" t="s">
        <v>1058</v>
      </c>
      <c r="E20" s="62">
        <v>90</v>
      </c>
    </row>
    <row r="21" spans="1:5" x14ac:dyDescent="0.2">
      <c r="A21" s="61" t="s">
        <v>208</v>
      </c>
      <c r="B21" s="61" t="s">
        <v>209</v>
      </c>
      <c r="C21" s="61">
        <v>8</v>
      </c>
      <c r="D21" s="61" t="s">
        <v>1058</v>
      </c>
      <c r="E21" s="62">
        <v>22</v>
      </c>
    </row>
    <row r="22" spans="1:5" x14ac:dyDescent="0.2">
      <c r="A22" s="61" t="s">
        <v>210</v>
      </c>
      <c r="B22" s="61" t="s">
        <v>211</v>
      </c>
      <c r="C22" s="61">
        <v>8</v>
      </c>
      <c r="D22" s="61" t="s">
        <v>1056</v>
      </c>
      <c r="E22" s="62">
        <v>83</v>
      </c>
    </row>
    <row r="23" spans="1:5" x14ac:dyDescent="0.2">
      <c r="A23" s="61" t="s">
        <v>212</v>
      </c>
      <c r="B23" s="61" t="s">
        <v>213</v>
      </c>
      <c r="C23" s="61">
        <v>12</v>
      </c>
      <c r="D23" s="61" t="s">
        <v>1057</v>
      </c>
      <c r="E23" s="62">
        <v>45</v>
      </c>
    </row>
    <row r="24" spans="1:5" x14ac:dyDescent="0.2">
      <c r="A24" s="61" t="s">
        <v>214</v>
      </c>
      <c r="B24" s="61" t="s">
        <v>146</v>
      </c>
      <c r="C24" s="61">
        <v>9</v>
      </c>
      <c r="D24" s="61" t="s">
        <v>1056</v>
      </c>
      <c r="E24" s="62">
        <v>91</v>
      </c>
    </row>
    <row r="25" spans="1:5" x14ac:dyDescent="0.2">
      <c r="A25" s="61" t="s">
        <v>215</v>
      </c>
      <c r="B25" s="61" t="s">
        <v>216</v>
      </c>
      <c r="C25" s="61">
        <v>9</v>
      </c>
      <c r="D25" s="61" t="s">
        <v>1059</v>
      </c>
      <c r="E25" s="62">
        <v>103</v>
      </c>
    </row>
    <row r="26" spans="1:5" x14ac:dyDescent="0.2">
      <c r="A26" s="61" t="s">
        <v>217</v>
      </c>
      <c r="B26" s="61" t="s">
        <v>218</v>
      </c>
      <c r="C26" s="61">
        <v>11</v>
      </c>
      <c r="D26" s="61" t="s">
        <v>1057</v>
      </c>
      <c r="E26" s="62">
        <v>107</v>
      </c>
    </row>
    <row r="27" spans="1:5" x14ac:dyDescent="0.2">
      <c r="A27" s="61" t="s">
        <v>219</v>
      </c>
      <c r="B27" s="61" t="s">
        <v>220</v>
      </c>
      <c r="C27" s="61">
        <v>10</v>
      </c>
      <c r="D27" s="61" t="s">
        <v>1057</v>
      </c>
      <c r="E27" s="62">
        <v>8</v>
      </c>
    </row>
    <row r="28" spans="1:5" x14ac:dyDescent="0.2">
      <c r="A28" s="61" t="s">
        <v>221</v>
      </c>
      <c r="B28" s="61" t="s">
        <v>222</v>
      </c>
      <c r="C28" s="61">
        <v>8</v>
      </c>
      <c r="D28" s="61" t="s">
        <v>1058</v>
      </c>
      <c r="E28" s="62">
        <v>11</v>
      </c>
    </row>
    <row r="29" spans="1:5" x14ac:dyDescent="0.2">
      <c r="A29" s="61" t="s">
        <v>223</v>
      </c>
      <c r="B29" s="61" t="s">
        <v>224</v>
      </c>
      <c r="C29" s="61">
        <v>10</v>
      </c>
      <c r="D29" s="61" t="s">
        <v>1057</v>
      </c>
      <c r="E29" s="62">
        <v>37</v>
      </c>
    </row>
    <row r="30" spans="1:5" x14ac:dyDescent="0.2">
      <c r="A30" s="61" t="s">
        <v>162</v>
      </c>
      <c r="B30" s="61" t="s">
        <v>163</v>
      </c>
      <c r="C30" s="61">
        <v>12</v>
      </c>
      <c r="D30" s="61" t="s">
        <v>1059</v>
      </c>
      <c r="E30" s="62">
        <v>17</v>
      </c>
    </row>
  </sheetData>
  <pageMargins left="0.7" right="0.7" top="0.75" bottom="0.75" header="0.3" footer="0.3"/>
  <pageSetup paperSize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5AE7-3359-4A33-AB5D-651837A21431}">
  <sheetPr>
    <tabColor theme="3" tint="0.59999389629810485"/>
  </sheetPr>
  <dimension ref="A1:K29"/>
  <sheetViews>
    <sheetView zoomScale="65" zoomScaleNormal="65" workbookViewId="0">
      <selection activeCell="E15" sqref="E15"/>
    </sheetView>
  </sheetViews>
  <sheetFormatPr defaultRowHeight="23.25" x14ac:dyDescent="0.35"/>
  <cols>
    <col min="1" max="1" width="21.42578125" style="104" bestFit="1" customWidth="1"/>
    <col min="2" max="2" width="18.140625" style="104" bestFit="1" customWidth="1"/>
    <col min="3" max="3" width="22.28515625" style="104" bestFit="1" customWidth="1"/>
    <col min="4" max="4" width="28.7109375" style="104" bestFit="1" customWidth="1"/>
    <col min="5" max="5" width="18.42578125" style="104" bestFit="1" customWidth="1"/>
    <col min="6" max="6" width="19" style="58" bestFit="1" customWidth="1"/>
    <col min="7" max="16384" width="9.140625" style="58"/>
  </cols>
  <sheetData>
    <row r="1" spans="1:11" x14ac:dyDescent="0.35">
      <c r="A1" s="90" t="s">
        <v>98</v>
      </c>
      <c r="B1" s="91" t="s">
        <v>99</v>
      </c>
      <c r="C1" s="91" t="s">
        <v>100</v>
      </c>
      <c r="D1" s="90" t="s">
        <v>101</v>
      </c>
      <c r="E1" s="91" t="s">
        <v>102</v>
      </c>
      <c r="F1" s="91" t="s">
        <v>1060</v>
      </c>
    </row>
    <row r="2" spans="1:11" x14ac:dyDescent="0.35">
      <c r="A2" s="92">
        <v>135</v>
      </c>
      <c r="B2" s="93" t="s">
        <v>156</v>
      </c>
      <c r="C2" s="93" t="s">
        <v>157</v>
      </c>
      <c r="D2" s="94" t="s">
        <v>158</v>
      </c>
      <c r="E2" s="93" t="s">
        <v>150</v>
      </c>
      <c r="F2" s="110">
        <v>15</v>
      </c>
    </row>
    <row r="3" spans="1:11" x14ac:dyDescent="0.35">
      <c r="A3" s="92">
        <v>135</v>
      </c>
      <c r="B3" s="93" t="s">
        <v>110</v>
      </c>
      <c r="C3" s="93" t="s">
        <v>111</v>
      </c>
      <c r="D3" s="94" t="s">
        <v>112</v>
      </c>
      <c r="E3" s="93" t="s">
        <v>106</v>
      </c>
      <c r="F3" s="110">
        <v>10</v>
      </c>
    </row>
    <row r="4" spans="1:11" x14ac:dyDescent="0.35">
      <c r="A4" s="92" t="s">
        <v>120</v>
      </c>
      <c r="B4" s="93" t="s">
        <v>147</v>
      </c>
      <c r="C4" s="93" t="s">
        <v>133</v>
      </c>
      <c r="D4" s="94" t="s">
        <v>105</v>
      </c>
      <c r="E4" s="93" t="s">
        <v>129</v>
      </c>
      <c r="F4" s="110">
        <v>12</v>
      </c>
      <c r="K4" s="109"/>
    </row>
    <row r="5" spans="1:11" x14ac:dyDescent="0.35">
      <c r="A5" s="92" t="s">
        <v>113</v>
      </c>
      <c r="B5" s="93" t="s">
        <v>114</v>
      </c>
      <c r="C5" s="93" t="s">
        <v>115</v>
      </c>
      <c r="D5" s="94" t="s">
        <v>116</v>
      </c>
      <c r="E5" s="93" t="s">
        <v>106</v>
      </c>
      <c r="F5" s="110">
        <v>10</v>
      </c>
      <c r="K5" s="109"/>
    </row>
    <row r="6" spans="1:11" x14ac:dyDescent="0.35">
      <c r="A6" s="92">
        <v>135</v>
      </c>
      <c r="B6" s="93" t="s">
        <v>141</v>
      </c>
      <c r="C6" s="93" t="s">
        <v>142</v>
      </c>
      <c r="D6" s="94" t="s">
        <v>105</v>
      </c>
      <c r="E6" s="93" t="s">
        <v>129</v>
      </c>
      <c r="F6" s="110">
        <v>12</v>
      </c>
      <c r="K6" s="109"/>
    </row>
    <row r="7" spans="1:11" x14ac:dyDescent="0.35">
      <c r="A7" s="92" t="s">
        <v>113</v>
      </c>
      <c r="B7" s="93" t="s">
        <v>143</v>
      </c>
      <c r="C7" s="93" t="s">
        <v>144</v>
      </c>
      <c r="D7" s="94" t="s">
        <v>136</v>
      </c>
      <c r="E7" s="93" t="s">
        <v>129</v>
      </c>
      <c r="F7" s="110">
        <v>12</v>
      </c>
      <c r="K7" s="109"/>
    </row>
    <row r="8" spans="1:11" x14ac:dyDescent="0.35">
      <c r="A8" s="92">
        <v>105</v>
      </c>
      <c r="B8" s="93" t="s">
        <v>130</v>
      </c>
      <c r="C8" s="93" t="s">
        <v>131</v>
      </c>
      <c r="D8" s="94" t="s">
        <v>112</v>
      </c>
      <c r="E8" s="93" t="s">
        <v>129</v>
      </c>
      <c r="F8" s="110">
        <v>12</v>
      </c>
    </row>
    <row r="9" spans="1:11" x14ac:dyDescent="0.35">
      <c r="A9" s="92" t="s">
        <v>113</v>
      </c>
      <c r="B9" s="93" t="s">
        <v>117</v>
      </c>
      <c r="C9" s="93" t="s">
        <v>118</v>
      </c>
      <c r="D9" s="97" t="s">
        <v>119</v>
      </c>
      <c r="E9" s="98" t="s">
        <v>106</v>
      </c>
      <c r="F9" s="110">
        <v>10</v>
      </c>
    </row>
    <row r="10" spans="1:11" x14ac:dyDescent="0.35">
      <c r="A10" s="95">
        <v>105</v>
      </c>
      <c r="B10" s="96" t="s">
        <v>148</v>
      </c>
      <c r="C10" s="96" t="s">
        <v>149</v>
      </c>
      <c r="D10" s="105" t="s">
        <v>116</v>
      </c>
      <c r="E10" s="106" t="s">
        <v>150</v>
      </c>
      <c r="F10" s="110">
        <v>15</v>
      </c>
    </row>
    <row r="11" spans="1:11" x14ac:dyDescent="0.35">
      <c r="A11" s="92">
        <v>105</v>
      </c>
      <c r="B11" s="93" t="s">
        <v>107</v>
      </c>
      <c r="C11" s="93" t="s">
        <v>108</v>
      </c>
      <c r="D11" s="99" t="s">
        <v>109</v>
      </c>
      <c r="E11" s="100" t="s">
        <v>106</v>
      </c>
      <c r="F11" s="110">
        <v>10</v>
      </c>
    </row>
    <row r="12" spans="1:11" x14ac:dyDescent="0.35">
      <c r="A12" s="92">
        <v>110</v>
      </c>
      <c r="B12" s="93" t="s">
        <v>137</v>
      </c>
      <c r="C12" s="93" t="s">
        <v>138</v>
      </c>
      <c r="D12" s="94" t="s">
        <v>116</v>
      </c>
      <c r="E12" s="93" t="s">
        <v>129</v>
      </c>
      <c r="F12" s="110">
        <v>12</v>
      </c>
    </row>
    <row r="13" spans="1:11" x14ac:dyDescent="0.35">
      <c r="A13" s="92">
        <v>135</v>
      </c>
      <c r="B13" s="93" t="s">
        <v>139</v>
      </c>
      <c r="C13" s="93" t="s">
        <v>140</v>
      </c>
      <c r="D13" s="94" t="s">
        <v>119</v>
      </c>
      <c r="E13" s="93" t="s">
        <v>129</v>
      </c>
      <c r="F13" s="110">
        <v>12</v>
      </c>
    </row>
    <row r="14" spans="1:11" x14ac:dyDescent="0.35">
      <c r="A14" s="92">
        <v>135</v>
      </c>
      <c r="B14" s="93" t="s">
        <v>155</v>
      </c>
      <c r="C14" s="93" t="s">
        <v>142</v>
      </c>
      <c r="D14" s="94" t="s">
        <v>136</v>
      </c>
      <c r="E14" s="93" t="s">
        <v>129</v>
      </c>
      <c r="F14" s="110">
        <v>15</v>
      </c>
    </row>
    <row r="15" spans="1:11" x14ac:dyDescent="0.35">
      <c r="A15" s="92" t="s">
        <v>113</v>
      </c>
      <c r="B15" s="93" t="s">
        <v>162</v>
      </c>
      <c r="C15" s="93" t="s">
        <v>163</v>
      </c>
      <c r="D15" s="94" t="s">
        <v>109</v>
      </c>
      <c r="E15" s="93" t="s">
        <v>161</v>
      </c>
      <c r="F15" s="110">
        <v>18</v>
      </c>
    </row>
    <row r="16" spans="1:11" x14ac:dyDescent="0.35">
      <c r="A16" s="101" t="s">
        <v>120</v>
      </c>
      <c r="B16" s="100" t="s">
        <v>166</v>
      </c>
      <c r="C16" s="100" t="s">
        <v>167</v>
      </c>
      <c r="D16" s="99" t="s">
        <v>136</v>
      </c>
      <c r="E16" s="100" t="s">
        <v>161</v>
      </c>
      <c r="F16" s="110">
        <v>18</v>
      </c>
    </row>
    <row r="17" spans="1:6" x14ac:dyDescent="0.35">
      <c r="A17" s="92">
        <v>110</v>
      </c>
      <c r="B17" s="93" t="s">
        <v>151</v>
      </c>
      <c r="C17" s="93" t="s">
        <v>152</v>
      </c>
      <c r="D17" s="94" t="s">
        <v>136</v>
      </c>
      <c r="E17" s="93" t="s">
        <v>150</v>
      </c>
      <c r="F17" s="110">
        <v>15</v>
      </c>
    </row>
    <row r="18" spans="1:6" x14ac:dyDescent="0.35">
      <c r="A18" s="92">
        <v>135</v>
      </c>
      <c r="B18" s="93" t="s">
        <v>159</v>
      </c>
      <c r="C18" s="93" t="s">
        <v>160</v>
      </c>
      <c r="D18" s="94" t="s">
        <v>116</v>
      </c>
      <c r="E18" s="93" t="s">
        <v>161</v>
      </c>
      <c r="F18" s="110">
        <v>18</v>
      </c>
    </row>
    <row r="19" spans="1:6" x14ac:dyDescent="0.35">
      <c r="A19" s="92" t="s">
        <v>120</v>
      </c>
      <c r="B19" s="93" t="s">
        <v>123</v>
      </c>
      <c r="C19" s="93" t="s">
        <v>124</v>
      </c>
      <c r="D19" s="94" t="s">
        <v>116</v>
      </c>
      <c r="E19" s="93" t="s">
        <v>106</v>
      </c>
      <c r="F19" s="110">
        <v>10</v>
      </c>
    </row>
    <row r="20" spans="1:6" x14ac:dyDescent="0.35">
      <c r="A20" s="92">
        <v>110</v>
      </c>
      <c r="B20" s="93" t="s">
        <v>134</v>
      </c>
      <c r="C20" s="93" t="s">
        <v>135</v>
      </c>
      <c r="D20" s="94" t="s">
        <v>136</v>
      </c>
      <c r="E20" s="93" t="s">
        <v>129</v>
      </c>
      <c r="F20" s="110">
        <v>12</v>
      </c>
    </row>
    <row r="21" spans="1:6" x14ac:dyDescent="0.35">
      <c r="A21" s="92">
        <v>105</v>
      </c>
      <c r="B21" s="93" t="s">
        <v>103</v>
      </c>
      <c r="C21" s="93" t="s">
        <v>104</v>
      </c>
      <c r="D21" s="94" t="s">
        <v>105</v>
      </c>
      <c r="E21" s="93" t="s">
        <v>106</v>
      </c>
      <c r="F21" s="110">
        <v>10</v>
      </c>
    </row>
    <row r="22" spans="1:6" x14ac:dyDescent="0.35">
      <c r="A22" s="92" t="s">
        <v>120</v>
      </c>
      <c r="B22" s="93" t="s">
        <v>121</v>
      </c>
      <c r="C22" s="93" t="s">
        <v>122</v>
      </c>
      <c r="D22" s="94" t="s">
        <v>116</v>
      </c>
      <c r="E22" s="93" t="s">
        <v>106</v>
      </c>
      <c r="F22" s="110">
        <v>10</v>
      </c>
    </row>
    <row r="23" spans="1:6" x14ac:dyDescent="0.35">
      <c r="A23" s="92">
        <v>105</v>
      </c>
      <c r="B23" s="93" t="s">
        <v>127</v>
      </c>
      <c r="C23" s="93" t="s">
        <v>128</v>
      </c>
      <c r="D23" s="94" t="s">
        <v>119</v>
      </c>
      <c r="E23" s="93" t="s">
        <v>129</v>
      </c>
      <c r="F23" s="110">
        <v>12</v>
      </c>
    </row>
    <row r="24" spans="1:6" x14ac:dyDescent="0.35">
      <c r="A24" s="92">
        <v>110</v>
      </c>
      <c r="B24" s="93" t="s">
        <v>153</v>
      </c>
      <c r="C24" s="93" t="s">
        <v>154</v>
      </c>
      <c r="D24" s="94" t="s">
        <v>109</v>
      </c>
      <c r="E24" s="93" t="s">
        <v>150</v>
      </c>
      <c r="F24" s="110">
        <v>15</v>
      </c>
    </row>
    <row r="25" spans="1:6" x14ac:dyDescent="0.35">
      <c r="A25" s="92" t="s">
        <v>120</v>
      </c>
      <c r="B25" s="93" t="s">
        <v>145</v>
      </c>
      <c r="C25" s="93" t="s">
        <v>146</v>
      </c>
      <c r="D25" s="94" t="s">
        <v>119</v>
      </c>
      <c r="E25" s="93" t="s">
        <v>129</v>
      </c>
      <c r="F25" s="110">
        <v>12</v>
      </c>
    </row>
    <row r="26" spans="1:6" x14ac:dyDescent="0.35">
      <c r="A26" s="92">
        <v>105</v>
      </c>
      <c r="B26" s="93" t="s">
        <v>132</v>
      </c>
      <c r="C26" s="93" t="s">
        <v>133</v>
      </c>
      <c r="D26" s="94" t="s">
        <v>119</v>
      </c>
      <c r="E26" s="93" t="s">
        <v>129</v>
      </c>
      <c r="F26" s="110">
        <v>12</v>
      </c>
    </row>
    <row r="27" spans="1:6" x14ac:dyDescent="0.35">
      <c r="A27" s="92" t="s">
        <v>120</v>
      </c>
      <c r="B27" s="93" t="s">
        <v>164</v>
      </c>
      <c r="C27" s="93" t="s">
        <v>165</v>
      </c>
      <c r="D27" s="94" t="s">
        <v>105</v>
      </c>
      <c r="E27" s="93" t="s">
        <v>161</v>
      </c>
      <c r="F27" s="110">
        <v>18</v>
      </c>
    </row>
    <row r="28" spans="1:6" x14ac:dyDescent="0.35">
      <c r="A28" s="102" t="s">
        <v>120</v>
      </c>
      <c r="B28" s="98" t="s">
        <v>125</v>
      </c>
      <c r="C28" s="98" t="s">
        <v>126</v>
      </c>
      <c r="D28" s="97" t="s">
        <v>116</v>
      </c>
      <c r="E28" s="98" t="s">
        <v>106</v>
      </c>
      <c r="F28" s="110">
        <v>10</v>
      </c>
    </row>
    <row r="29" spans="1:6" x14ac:dyDescent="0.35">
      <c r="A29" s="103"/>
      <c r="B29" s="103"/>
      <c r="C29" s="103"/>
      <c r="D29" s="103"/>
      <c r="E29" s="103"/>
      <c r="F29" s="92"/>
    </row>
  </sheetData>
  <sortState xmlns:xlrd2="http://schemas.microsoft.com/office/spreadsheetml/2017/richdata2" ref="A2:E28">
    <sortCondition ref="B2:B28"/>
  </sortState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TravisShoes</vt:lpstr>
      <vt:lpstr>Profit Solver</vt:lpstr>
      <vt:lpstr>Wine Sales</vt:lpstr>
      <vt:lpstr>Flower Sales</vt:lpstr>
      <vt:lpstr>MCF - Customer aging by specifi</vt:lpstr>
      <vt:lpstr>707_Pers</vt:lpstr>
      <vt:lpstr>Camp</vt:lpstr>
      <vt:lpstr>Fundraiser</vt:lpstr>
      <vt:lpstr>T-Shirt Orders</vt:lpstr>
      <vt:lpstr>Flower Sale CriteriaSum-Count</vt:lpstr>
      <vt:lpstr>Flower Sales East-North</vt:lpstr>
      <vt:lpstr>Flower CriteriaCount</vt:lpstr>
      <vt:lpstr>Rep Sales</vt:lpstr>
      <vt:lpstr>Track Changes</vt:lpstr>
      <vt:lpstr>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Visser</dc:creator>
  <cp:lastModifiedBy>Town Communications</cp:lastModifiedBy>
  <cp:lastPrinted>2002-04-15T17:13:00Z</cp:lastPrinted>
  <dcterms:created xsi:type="dcterms:W3CDTF">2002-03-25T19:05:15Z</dcterms:created>
  <dcterms:modified xsi:type="dcterms:W3CDTF">2019-04-01T20:41:21Z</dcterms:modified>
</cp:coreProperties>
</file>